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<sst xmlns="http://schemas.openxmlformats.org/spreadsheetml/2006/main" count="402" uniqueCount="314">
  <si>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</si>
  <si>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</si>
  <si>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</si>
  <si>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</si>
  <si>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</si>
  <si>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</si>
  <si>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</si>
  <si>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</si>
  <si>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</si>
  <si>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</si>
  <si>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</si>
  <si>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</si>
  <si>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</si>
  <si>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</si>
  <si>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</si>
  <si>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</si>
  <si>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</si>
  <si>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</si>
  <si>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</si>
  <si>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</si>
  <si>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</si>
  <si>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</si>
  <si>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</si>
  <si>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</si>
  <si>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</si>
  <si>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</si>
  <si>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</si>
  <si>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</si>
  <si>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</si>
  <si>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</si>
  <si>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</si>
  <si>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</si>
  <si>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</si>
  <si>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</si>
  <si>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</si>
  <si>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</si>
  <si>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</si>
  <si>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</si>
  <si>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</si>
  <si>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</si>
  <si>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</si>
  <si>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</si>
  <si>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</si>
  <si>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</si>
  <si>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</si>
  <si>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</si>
  <si>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</si>
  <si>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</si>
  <si>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</si>
  <si>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</si>
  <si>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</si>
  <si>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</si>
  <si>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</si>
  <si>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</si>
  <si>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</si>
  <si>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</si>
  <si>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</si>
  <si>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</si>
  <si>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</si>
  <si>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</si>
  <si>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</si>
  <si>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</si>
  <si>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</si>
  <si>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</si>
  <si>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</si>
  <si>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</si>
  <si>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</si>
  <si>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</si>
  <si>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</si>
  <si>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</si>
  <si>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</si>
  <si>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</si>
  <si>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</si>
  <si>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Державне управління</t>
  </si>
  <si>
    <t>Освіта</t>
  </si>
  <si>
    <t>Інші освітні програми</t>
  </si>
  <si>
    <t>Охорона здоров`я</t>
  </si>
  <si>
    <t>Соціальний захист та соціальне забезпечення</t>
  </si>
  <si>
    <t>Інші видатки на соціальний захист населення</t>
  </si>
  <si>
    <t>Культура і мистецтво</t>
  </si>
  <si>
    <t>Бібліотеки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</si>
  <si>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</si>
  <si>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</si>
  <si>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</si>
  <si>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</si>
  <si>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>Фізична культура і спорт</t>
  </si>
  <si>
    <t>Проведення навчально-тренувальних зборів і змагань з неолімпійських видів спорту</t>
  </si>
  <si>
    <t>Інші видатки</t>
  </si>
  <si>
    <t>Сільське і лісове господарство, рибне господарство та мисливство</t>
  </si>
  <si>
    <t>Транспорт, дорожнє господарство, зв`язок, телекомунікації та інформатика</t>
  </si>
  <si>
    <t>Видатки, не віднесені до основних груп</t>
  </si>
  <si>
    <t>Резервний фонд</t>
  </si>
  <si>
    <t>Інші субвенції</t>
  </si>
  <si>
    <t xml:space="preserve"> </t>
  </si>
  <si>
    <t xml:space="preserve">Усього 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</si>
  <si>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</si>
  <si>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</si>
  <si>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</si>
  <si>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</si>
  <si>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</si>
  <si>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</si>
  <si>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</si>
  <si>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</si>
  <si>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</si>
  <si>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</si>
  <si>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</si>
  <si>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</si>
  <si>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</si>
  <si>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</si>
  <si>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</si>
  <si>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</si>
  <si>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</si>
  <si>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</si>
  <si>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</si>
  <si>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</si>
  <si>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</si>
  <si>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</si>
  <si>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</si>
  <si>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</si>
  <si>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</si>
  <si>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</si>
  <si>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</si>
  <si>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Правоохоронна діяльність та забезпечення безпеки держави</t>
  </si>
  <si>
    <t>Місцева пожежна охорона</t>
  </si>
  <si>
    <t>Житлово-комунальне господарство</t>
  </si>
  <si>
    <t>Благоустрій міст, сіл, селищ</t>
  </si>
  <si>
    <t>Будівництво</t>
  </si>
  <si>
    <t>Розробка схем та проектних рішень масового застосування</t>
  </si>
  <si>
    <t>Інші послуги, пов`язані з економічною діяльністю</t>
  </si>
  <si>
    <t>Цільові фонди</t>
  </si>
  <si>
    <t>Охорона та раціональне використання природних ресурсів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</si>
  <si>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</si>
  <si>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</si>
  <si>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</si>
  <si>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</si>
  <si>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</si>
  <si>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</si>
  <si>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</si>
  <si>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</si>
  <si>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</si>
  <si>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</si>
  <si>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</si>
  <si>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Інші джерела власних надходжень бюджетних установ  </t>
  </si>
  <si>
    <t>Благодійні внески, гранти та дарунки </t>
  </si>
  <si>
    <t>Організація та проведення громадських робіт</t>
  </si>
  <si>
    <t>Програми і заходи центрів соціальних служб для сім`ї, дітей та молоді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</si>
  <si>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</si>
  <si>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</si>
  <si>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</si>
  <si>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Соціальні програми і заходи державних органів у справах молоді</t>
  </si>
  <si>
    <t>Охорона навколишнього природного середовища та ядерна безпека</t>
  </si>
  <si>
    <t>Охорона і раціональне використання водних ресурсів</t>
  </si>
  <si>
    <t>Плата за надання інших адміністративних послуг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</si>
  <si>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</si>
  <si>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</si>
  <si>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</si>
  <si>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Спеціальний фонд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</si>
  <si>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</si>
  <si>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Станом на 20.02.2017</t>
  </si>
  <si>
    <t>На 17.02.2017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</si>
  <si>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</si>
  <si>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</si>
  <si>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</si>
  <si>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Аналіз фінансування установ на 17.02.2017</t>
  </si>
  <si>
    <t>0100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</si>
  <si>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</si>
  <si>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</si>
  <si>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1000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</si>
  <si>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</si>
  <si>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</si>
  <si>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</si>
  <si>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</si>
  <si>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</si>
  <si>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</si>
  <si>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</si>
  <si>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</si>
  <si>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</si>
  <si>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Підвищення кваліфікації, перепідготовка кадрів іншими закладами післядипломної освіти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</si>
  <si>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</si>
  <si>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</si>
  <si>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</si>
  <si>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</si>
  <si>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</si>
  <si>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</si>
  <si>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</si>
  <si>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</si>
  <si>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1220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</si>
  <si>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</si>
  <si>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</si>
  <si>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</si>
  <si>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</si>
  <si>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</si>
  <si>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</si>
  <si>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</si>
  <si>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2220</t>
  </si>
  <si>
    <t>Інші заходи в галузі охорони здоров`я</t>
  </si>
  <si>
    <t>3000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</si>
  <si>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</si>
  <si>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</si>
  <si>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</si>
  <si>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</si>
  <si>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</si>
  <si>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</si>
  <si>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</si>
  <si>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</si>
  <si>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</si>
  <si>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</si>
  <si>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</si>
  <si>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</si>
  <si>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</si>
  <si>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</si>
  <si>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</si>
  <si>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</si>
  <si>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</si>
  <si>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</si>
  <si>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</si>
  <si>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</si>
  <si>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</si>
  <si>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</si>
  <si>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</si>
  <si>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</si>
  <si>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</si>
  <si>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</si>
  <si>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на догляд за дитиною віком до трьох років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</si>
  <si>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</si>
  <si>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</si>
  <si>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</si>
  <si>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</si>
  <si>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</si>
  <si>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</si>
  <si>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</si>
  <si>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</si>
  <si>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</si>
  <si>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</si>
  <si>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</si>
  <si>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</si>
  <si>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</si>
  <si>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</si>
  <si>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</si>
  <si>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</si>
  <si>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</si>
  <si>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Надання допомоги на догляд за інвалідом і чи іі групи внаслідок психічного розладу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</si>
  <si>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</si>
  <si>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</si>
  <si>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</si>
  <si>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</si>
  <si>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3131</t>
  </si>
  <si>
    <t>Центри соціальних служб для сім`ї, дітей та молоді</t>
  </si>
  <si>
    <t>3132</t>
  </si>
  <si>
    <t>3141</t>
  </si>
  <si>
    <t>3143</t>
  </si>
  <si>
    <t>Інші заходи та заклади молодіжної політики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</si>
  <si>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</si>
  <si>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</si>
  <si>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</si>
  <si>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</si>
  <si>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3182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</si>
  <si>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</si>
  <si>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</si>
  <si>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</si>
  <si>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3240</t>
  </si>
  <si>
    <t>3400</t>
  </si>
  <si>
    <t>4000</t>
  </si>
  <si>
    <t>4060</t>
  </si>
  <si>
    <t>4070</t>
  </si>
  <si>
    <t>4090</t>
  </si>
  <si>
    <t>4100</t>
  </si>
  <si>
    <t>4200</t>
  </si>
  <si>
    <t>5000</t>
  </si>
  <si>
    <t>5011</t>
  </si>
  <si>
    <t>Проведення навчально-тренувальних зборів і змагань з олімпійських видів спорту</t>
  </si>
  <si>
    <t>5012</t>
  </si>
  <si>
    <t>5031</t>
  </si>
  <si>
    <t>Утримання та навчально-тренувальна робота комунальних дитячо-юнацьких спортивних шкіл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</si>
  <si>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</si>
  <si>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</si>
  <si>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</si>
  <si>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</si>
  <si>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</si>
  <si>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6060</t>
  </si>
  <si>
    <t>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</si>
  <si>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</si>
  <si>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6600</t>
  </si>
  <si>
    <t>6650</t>
  </si>
  <si>
    <t>Утримання та розвиток інфраструктури доріг</t>
  </si>
  <si>
    <t>7000</t>
  </si>
  <si>
    <t>7010</t>
  </si>
  <si>
    <t>7300</t>
  </si>
  <si>
    <t>7310</t>
  </si>
  <si>
    <t>Проведення заходів із землеустрою</t>
  </si>
  <si>
    <t>8000</t>
  </si>
  <si>
    <t>8010</t>
  </si>
  <si>
    <t>8290</t>
  </si>
  <si>
    <t>8380</t>
  </si>
  <si>
    <t>8390</t>
  </si>
  <si>
    <t>8600</t>
  </si>
  <si>
    <t>8800</t>
  </si>
  <si>
    <t>6021</t>
  </si>
  <si>
    <t>Капітальний ремонт житлового фонду</t>
  </si>
  <si>
    <t>6300</t>
  </si>
  <si>
    <t>6310</t>
  </si>
  <si>
    <t>Реалізація заходів щодо інвестиційного розвитку території</t>
  </si>
  <si>
    <t>6410</t>
  </si>
  <si>
    <t>Реалізація інвестиційних проектів</t>
  </si>
  <si>
    <t>6430</t>
  </si>
  <si>
    <t>7330</t>
  </si>
  <si>
    <t>7400</t>
  </si>
  <si>
    <t>7470</t>
  </si>
  <si>
    <t>Внески до статутного капіталу суб`єктів господарювання</t>
  </si>
  <si>
    <t>7600</t>
  </si>
  <si>
    <t>7611</t>
  </si>
  <si>
    <t>9100</t>
  </si>
  <si>
    <t>9110</t>
  </si>
  <si>
    <t>9180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</si>
</sst>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1">
      <selection activeCell="H29" sqref="H29"/>
    </sheetView>
  </sheetViews>
  <sheetFormatPr defaultColWidth="9.140625" defaultRowHeight="12.75"/>
  <cols>
    <col min="2" max="2" width="46.28125" style="0" customWidth="1"/>
    <col min="3" max="3" width="9.8515625" style="0" customWidth="1"/>
  </cols>
  <sheetData>
    <row r="1" ht="12.75">
      <c r="A1" t="s">
        <v>158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71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70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159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19143192</v>
      </c>
      <c r="D8" s="8">
        <v>23055300.81</v>
      </c>
      <c r="E8" s="13">
        <f aca="true" t="shared" si="0" ref="E8:E71">IF(C8=0,0,D8/C8*100)</f>
        <v>120.43603182792086</v>
      </c>
    </row>
    <row r="9" spans="1:5" ht="12.75">
      <c r="A9" s="8">
        <v>11000000</v>
      </c>
      <c r="B9" s="8" t="s">
        <v>23</v>
      </c>
      <c r="C9" s="8">
        <v>10925292</v>
      </c>
      <c r="D9" s="8">
        <v>9997640.66</v>
      </c>
      <c r="E9" s="13">
        <f t="shared" si="0"/>
        <v>91.50913916076568</v>
      </c>
    </row>
    <row r="10" spans="1:5" ht="12.75">
      <c r="A10" s="8">
        <v>11010000</v>
      </c>
      <c r="B10" s="8" t="s">
        <v>24</v>
      </c>
      <c r="C10" s="8">
        <v>10925292</v>
      </c>
      <c r="D10" s="8">
        <v>9997529.66</v>
      </c>
      <c r="E10" s="13">
        <f t="shared" si="0"/>
        <v>91.50812316961414</v>
      </c>
    </row>
    <row r="11" spans="1:5" ht="12.75">
      <c r="A11" s="8">
        <v>11010100</v>
      </c>
      <c r="B11" s="8" t="s">
        <v>25</v>
      </c>
      <c r="C11" s="8">
        <v>7765292</v>
      </c>
      <c r="D11" s="8">
        <v>7445155.52</v>
      </c>
      <c r="E11" s="13">
        <f t="shared" si="0"/>
        <v>95.87734138007946</v>
      </c>
    </row>
    <row r="12" spans="1:5" ht="12.75">
      <c r="A12" s="8">
        <v>11010200</v>
      </c>
      <c r="B12" s="8" t="s">
        <v>26</v>
      </c>
      <c r="C12" s="8">
        <v>2860000</v>
      </c>
      <c r="D12" s="8">
        <v>2198149.37</v>
      </c>
      <c r="E12" s="13">
        <f t="shared" si="0"/>
        <v>76.85836958041958</v>
      </c>
    </row>
    <row r="13" spans="1:5" ht="12.75">
      <c r="A13" s="8">
        <v>11010400</v>
      </c>
      <c r="B13" s="8" t="s">
        <v>27</v>
      </c>
      <c r="C13" s="8">
        <v>200000</v>
      </c>
      <c r="D13" s="8">
        <v>137338.08</v>
      </c>
      <c r="E13" s="13">
        <f t="shared" si="0"/>
        <v>68.66904</v>
      </c>
    </row>
    <row r="14" spans="1:5" ht="12.75">
      <c r="A14" s="8">
        <v>11010500</v>
      </c>
      <c r="B14" s="8" t="s">
        <v>28</v>
      </c>
      <c r="C14" s="8">
        <v>100000</v>
      </c>
      <c r="D14" s="8">
        <v>216886.69</v>
      </c>
      <c r="E14" s="13">
        <f t="shared" si="0"/>
        <v>216.88669</v>
      </c>
    </row>
    <row r="15" spans="1:5" ht="12.75">
      <c r="A15" s="8">
        <v>11020000</v>
      </c>
      <c r="B15" s="8" t="s">
        <v>138</v>
      </c>
      <c r="C15" s="8">
        <v>0</v>
      </c>
      <c r="D15" s="8">
        <v>111</v>
      </c>
      <c r="E15" s="13">
        <f t="shared" si="0"/>
        <v>0</v>
      </c>
    </row>
    <row r="16" spans="1:5" ht="12.75">
      <c r="A16" s="8">
        <v>11020200</v>
      </c>
      <c r="B16" s="8" t="s">
        <v>139</v>
      </c>
      <c r="C16" s="8">
        <v>0</v>
      </c>
      <c r="D16" s="8">
        <v>111</v>
      </c>
      <c r="E16" s="13">
        <f t="shared" si="0"/>
        <v>0</v>
      </c>
    </row>
    <row r="17" spans="1:5" ht="12.75">
      <c r="A17" s="8">
        <v>13000000</v>
      </c>
      <c r="B17" s="8" t="s">
        <v>107</v>
      </c>
      <c r="C17" s="8">
        <v>29482</v>
      </c>
      <c r="D17" s="8">
        <v>96161.31</v>
      </c>
      <c r="E17" s="13">
        <f t="shared" si="0"/>
        <v>326.16956108812155</v>
      </c>
    </row>
    <row r="18" spans="1:5" ht="12.75">
      <c r="A18" s="8">
        <v>13010000</v>
      </c>
      <c r="B18" s="8" t="s">
        <v>108</v>
      </c>
      <c r="C18" s="8">
        <v>15482</v>
      </c>
      <c r="D18" s="8">
        <v>57624.69</v>
      </c>
      <c r="E18" s="13">
        <f t="shared" si="0"/>
        <v>372.2044309520734</v>
      </c>
    </row>
    <row r="19" spans="1:5" ht="12.75">
      <c r="A19" s="8">
        <v>13010200</v>
      </c>
      <c r="B19" s="8" t="s">
        <v>109</v>
      </c>
      <c r="C19" s="8">
        <v>15482</v>
      </c>
      <c r="D19" s="8">
        <v>57624.69</v>
      </c>
      <c r="E19" s="13">
        <f t="shared" si="0"/>
        <v>372.2044309520734</v>
      </c>
    </row>
    <row r="20" spans="1:5" ht="12.75">
      <c r="A20" s="8">
        <v>13030000</v>
      </c>
      <c r="B20" s="8" t="s">
        <v>132</v>
      </c>
      <c r="C20" s="8">
        <v>14000</v>
      </c>
      <c r="D20" s="8">
        <v>38536.62</v>
      </c>
      <c r="E20" s="13">
        <f t="shared" si="0"/>
        <v>275.2615714285715</v>
      </c>
    </row>
    <row r="21" spans="1:5" ht="12.75">
      <c r="A21" s="8">
        <v>13030200</v>
      </c>
      <c r="B21" s="8" t="s">
        <v>133</v>
      </c>
      <c r="C21" s="8">
        <v>14000</v>
      </c>
      <c r="D21" s="8">
        <v>38536.62</v>
      </c>
      <c r="E21" s="13">
        <f t="shared" si="0"/>
        <v>275.2615714285715</v>
      </c>
    </row>
    <row r="22" spans="1:5" ht="12.75">
      <c r="A22" s="8">
        <v>14000000</v>
      </c>
      <c r="B22" s="8" t="s">
        <v>29</v>
      </c>
      <c r="C22" s="8">
        <v>1951880</v>
      </c>
      <c r="D22" s="8">
        <v>3147557.95</v>
      </c>
      <c r="E22" s="13">
        <f t="shared" si="0"/>
        <v>161.25775918601556</v>
      </c>
    </row>
    <row r="23" spans="1:5" ht="12.75">
      <c r="A23" s="8">
        <v>14040000</v>
      </c>
      <c r="B23" s="8" t="s">
        <v>30</v>
      </c>
      <c r="C23" s="8">
        <v>1951880</v>
      </c>
      <c r="D23" s="8">
        <v>3147557.95</v>
      </c>
      <c r="E23" s="13">
        <f t="shared" si="0"/>
        <v>161.25775918601556</v>
      </c>
    </row>
    <row r="24" spans="1:5" ht="12.75">
      <c r="A24" s="8">
        <v>18000000</v>
      </c>
      <c r="B24" s="8" t="s">
        <v>31</v>
      </c>
      <c r="C24" s="8">
        <v>6236538</v>
      </c>
      <c r="D24" s="8">
        <v>9813940.89</v>
      </c>
      <c r="E24" s="13">
        <f t="shared" si="0"/>
        <v>157.3619993977428</v>
      </c>
    </row>
    <row r="25" spans="1:5" ht="12.75">
      <c r="A25" s="8">
        <v>18010000</v>
      </c>
      <c r="B25" s="8" t="s">
        <v>32</v>
      </c>
      <c r="C25" s="8">
        <v>2428470</v>
      </c>
      <c r="D25" s="8">
        <v>1561840.07</v>
      </c>
      <c r="E25" s="13">
        <f t="shared" si="0"/>
        <v>64.31374775064135</v>
      </c>
    </row>
    <row r="26" spans="1:5" ht="12.75">
      <c r="A26" s="8">
        <v>18010100</v>
      </c>
      <c r="B26" s="8" t="s">
        <v>110</v>
      </c>
      <c r="C26" s="8">
        <v>7431</v>
      </c>
      <c r="D26" s="8">
        <v>5713.71</v>
      </c>
      <c r="E26" s="13">
        <f t="shared" si="0"/>
        <v>76.89018974566008</v>
      </c>
    </row>
    <row r="27" spans="1:5" ht="12.75">
      <c r="A27" s="8">
        <v>18010200</v>
      </c>
      <c r="B27" s="8" t="s">
        <v>72</v>
      </c>
      <c r="C27" s="8">
        <v>15250</v>
      </c>
      <c r="D27" s="8">
        <v>8320.8</v>
      </c>
      <c r="E27" s="13">
        <f t="shared" si="0"/>
        <v>54.56262295081967</v>
      </c>
    </row>
    <row r="28" spans="1:5" ht="12.75">
      <c r="A28" s="8">
        <v>18010300</v>
      </c>
      <c r="B28" s="8" t="s">
        <v>111</v>
      </c>
      <c r="C28" s="8">
        <v>16532</v>
      </c>
      <c r="D28" s="8">
        <v>6316.55</v>
      </c>
      <c r="E28" s="13">
        <f t="shared" si="0"/>
        <v>38.20802080812969</v>
      </c>
    </row>
    <row r="29" spans="1:5" ht="12.75">
      <c r="A29" s="8">
        <v>18010400</v>
      </c>
      <c r="B29" s="8" t="s">
        <v>33</v>
      </c>
      <c r="C29" s="8">
        <v>276939</v>
      </c>
      <c r="D29" s="8">
        <v>370814.94</v>
      </c>
      <c r="E29" s="13">
        <f t="shared" si="0"/>
        <v>133.89769588248677</v>
      </c>
    </row>
    <row r="30" spans="1:5" ht="12.75">
      <c r="A30" s="8">
        <v>18010500</v>
      </c>
      <c r="B30" s="8" t="s">
        <v>34</v>
      </c>
      <c r="C30" s="8">
        <v>395720</v>
      </c>
      <c r="D30" s="8">
        <v>172218.16</v>
      </c>
      <c r="E30" s="13">
        <f t="shared" si="0"/>
        <v>43.520206206408574</v>
      </c>
    </row>
    <row r="31" spans="1:5" ht="12.75">
      <c r="A31" s="8">
        <v>18010600</v>
      </c>
      <c r="B31" s="8" t="s">
        <v>35</v>
      </c>
      <c r="C31" s="8">
        <v>903178</v>
      </c>
      <c r="D31" s="8">
        <v>473162.68</v>
      </c>
      <c r="E31" s="13">
        <f t="shared" si="0"/>
        <v>52.3886409987843</v>
      </c>
    </row>
    <row r="32" spans="1:5" ht="12.75">
      <c r="A32" s="8">
        <v>18010700</v>
      </c>
      <c r="B32" s="8" t="s">
        <v>36</v>
      </c>
      <c r="C32" s="8">
        <v>374655</v>
      </c>
      <c r="D32" s="8">
        <v>236330.94</v>
      </c>
      <c r="E32" s="13">
        <f t="shared" si="0"/>
        <v>63.079617247868036</v>
      </c>
    </row>
    <row r="33" spans="1:5" ht="12.75">
      <c r="A33" s="8">
        <v>18010900</v>
      </c>
      <c r="B33" s="8" t="s">
        <v>37</v>
      </c>
      <c r="C33" s="8">
        <v>430765</v>
      </c>
      <c r="D33" s="8">
        <v>276462.29</v>
      </c>
      <c r="E33" s="13">
        <f t="shared" si="0"/>
        <v>64.1793762260165</v>
      </c>
    </row>
    <row r="34" spans="1:5" ht="12.75">
      <c r="A34" s="8">
        <v>18011000</v>
      </c>
      <c r="B34" s="8" t="s">
        <v>134</v>
      </c>
      <c r="C34" s="8">
        <v>5000</v>
      </c>
      <c r="D34" s="8">
        <v>0</v>
      </c>
      <c r="E34" s="13">
        <f t="shared" si="0"/>
        <v>0</v>
      </c>
    </row>
    <row r="35" spans="1:5" ht="12.75">
      <c r="A35" s="8">
        <v>18011100</v>
      </c>
      <c r="B35" s="8" t="s">
        <v>135</v>
      </c>
      <c r="C35" s="8">
        <v>3000</v>
      </c>
      <c r="D35" s="8">
        <v>12500</v>
      </c>
      <c r="E35" s="13">
        <f t="shared" si="0"/>
        <v>416.6666666666667</v>
      </c>
    </row>
    <row r="36" spans="1:5" ht="12.75">
      <c r="A36" s="8">
        <v>18030000</v>
      </c>
      <c r="B36" s="8" t="s">
        <v>112</v>
      </c>
      <c r="C36" s="8">
        <v>3700</v>
      </c>
      <c r="D36" s="8">
        <v>10305.63</v>
      </c>
      <c r="E36" s="13">
        <f t="shared" si="0"/>
        <v>278.5305405405405</v>
      </c>
    </row>
    <row r="37" spans="1:5" ht="12.75">
      <c r="A37" s="8">
        <v>18030100</v>
      </c>
      <c r="B37" s="8" t="s">
        <v>113</v>
      </c>
      <c r="C37" s="8">
        <v>500</v>
      </c>
      <c r="D37" s="8">
        <v>420</v>
      </c>
      <c r="E37" s="13">
        <f t="shared" si="0"/>
        <v>84</v>
      </c>
    </row>
    <row r="38" spans="1:5" ht="12.75">
      <c r="A38" s="8">
        <v>18030200</v>
      </c>
      <c r="B38" s="8" t="s">
        <v>114</v>
      </c>
      <c r="C38" s="8">
        <v>3200</v>
      </c>
      <c r="D38" s="8">
        <v>9885.63</v>
      </c>
      <c r="E38" s="13">
        <f t="shared" si="0"/>
        <v>308.9259375</v>
      </c>
    </row>
    <row r="39" spans="1:5" ht="12.75">
      <c r="A39" s="8">
        <v>18040000</v>
      </c>
      <c r="B39" s="8" t="s">
        <v>115</v>
      </c>
      <c r="C39" s="8">
        <v>0</v>
      </c>
      <c r="D39" s="8">
        <v>-122</v>
      </c>
      <c r="E39" s="13">
        <f t="shared" si="0"/>
        <v>0</v>
      </c>
    </row>
    <row r="40" spans="1:5" ht="12.75">
      <c r="A40" s="8">
        <v>18040100</v>
      </c>
      <c r="B40" s="8" t="s">
        <v>141</v>
      </c>
      <c r="C40" s="8">
        <v>0</v>
      </c>
      <c r="D40" s="8">
        <v>-122</v>
      </c>
      <c r="E40" s="13">
        <f t="shared" si="0"/>
        <v>0</v>
      </c>
    </row>
    <row r="41" spans="1:5" ht="12.75">
      <c r="A41" s="8">
        <v>18050000</v>
      </c>
      <c r="B41" s="8" t="s">
        <v>38</v>
      </c>
      <c r="C41" s="8">
        <v>3804368</v>
      </c>
      <c r="D41" s="8">
        <v>8241917.19</v>
      </c>
      <c r="E41" s="13">
        <f t="shared" si="0"/>
        <v>216.6435315931582</v>
      </c>
    </row>
    <row r="42" spans="1:5" ht="12.75">
      <c r="A42" s="8">
        <v>18050300</v>
      </c>
      <c r="B42" s="8" t="s">
        <v>39</v>
      </c>
      <c r="C42" s="8">
        <v>533330</v>
      </c>
      <c r="D42" s="8">
        <v>924775.12</v>
      </c>
      <c r="E42" s="13">
        <f t="shared" si="0"/>
        <v>173.39641872761703</v>
      </c>
    </row>
    <row r="43" spans="1:5" ht="12.75">
      <c r="A43" s="8">
        <v>18050400</v>
      </c>
      <c r="B43" s="8" t="s">
        <v>40</v>
      </c>
      <c r="C43" s="8">
        <v>2715265</v>
      </c>
      <c r="D43" s="8">
        <v>6647563.31</v>
      </c>
      <c r="E43" s="13">
        <f t="shared" si="0"/>
        <v>244.82189804678364</v>
      </c>
    </row>
    <row r="44" spans="1:5" ht="12.75">
      <c r="A44" s="8">
        <v>18050500</v>
      </c>
      <c r="B44" s="8" t="s">
        <v>41</v>
      </c>
      <c r="C44" s="8">
        <v>555773</v>
      </c>
      <c r="D44" s="8">
        <v>669578.76</v>
      </c>
      <c r="E44" s="13">
        <f t="shared" si="0"/>
        <v>120.47702209355258</v>
      </c>
    </row>
    <row r="45" spans="1:5" ht="12.75">
      <c r="A45" s="8">
        <v>20000000</v>
      </c>
      <c r="B45" s="8" t="s">
        <v>45</v>
      </c>
      <c r="C45" s="8">
        <v>109941</v>
      </c>
      <c r="D45" s="8">
        <v>147997.34</v>
      </c>
      <c r="E45" s="13">
        <f t="shared" si="0"/>
        <v>134.61523908278076</v>
      </c>
    </row>
    <row r="46" spans="1:5" ht="12.75">
      <c r="A46" s="8">
        <v>21000000</v>
      </c>
      <c r="B46" s="8" t="s">
        <v>46</v>
      </c>
      <c r="C46" s="8">
        <v>35022</v>
      </c>
      <c r="D46" s="8">
        <v>16383.31</v>
      </c>
      <c r="E46" s="13">
        <f t="shared" si="0"/>
        <v>46.78005253840443</v>
      </c>
    </row>
    <row r="47" spans="1:5" ht="12.75">
      <c r="A47" s="8">
        <v>21050000</v>
      </c>
      <c r="B47" s="8" t="s">
        <v>136</v>
      </c>
      <c r="C47" s="8">
        <v>33400</v>
      </c>
      <c r="D47" s="8">
        <v>0</v>
      </c>
      <c r="E47" s="13">
        <f t="shared" si="0"/>
        <v>0</v>
      </c>
    </row>
    <row r="48" spans="1:5" ht="12.75">
      <c r="A48" s="8">
        <v>21080000</v>
      </c>
      <c r="B48" s="8" t="s">
        <v>47</v>
      </c>
      <c r="C48" s="8">
        <v>1622</v>
      </c>
      <c r="D48" s="8">
        <v>16383.31</v>
      </c>
      <c r="E48" s="13">
        <f t="shared" si="0"/>
        <v>1010.0684340320593</v>
      </c>
    </row>
    <row r="49" spans="1:5" ht="12.75">
      <c r="A49" s="8">
        <v>21081100</v>
      </c>
      <c r="B49" s="8" t="s">
        <v>48</v>
      </c>
      <c r="C49" s="8">
        <v>1622</v>
      </c>
      <c r="D49" s="8">
        <v>6383.31</v>
      </c>
      <c r="E49" s="13">
        <f t="shared" si="0"/>
        <v>393.5456226880395</v>
      </c>
    </row>
    <row r="50" spans="1:5" ht="12.75">
      <c r="A50" s="8">
        <v>21081500</v>
      </c>
      <c r="B50" s="8" t="s">
        <v>160</v>
      </c>
      <c r="C50" s="8">
        <v>0</v>
      </c>
      <c r="D50" s="8">
        <v>10000</v>
      </c>
      <c r="E50" s="13">
        <f t="shared" si="0"/>
        <v>0</v>
      </c>
    </row>
    <row r="51" spans="1:5" ht="12.75">
      <c r="A51" s="8">
        <v>22000000</v>
      </c>
      <c r="B51" s="8" t="s">
        <v>49</v>
      </c>
      <c r="C51" s="8">
        <v>69919</v>
      </c>
      <c r="D51" s="8">
        <v>124030.27</v>
      </c>
      <c r="E51" s="13">
        <f t="shared" si="0"/>
        <v>177.3913671534204</v>
      </c>
    </row>
    <row r="52" spans="1:5" ht="12.75">
      <c r="A52" s="8">
        <v>22010000</v>
      </c>
      <c r="B52" s="8" t="s">
        <v>146</v>
      </c>
      <c r="C52" s="8">
        <v>61375</v>
      </c>
      <c r="D52" s="8">
        <v>117535.4</v>
      </c>
      <c r="E52" s="13">
        <f t="shared" si="0"/>
        <v>191.5037067209776</v>
      </c>
    </row>
    <row r="53" spans="1:5" ht="12.75">
      <c r="A53" s="8">
        <v>22010300</v>
      </c>
      <c r="B53" s="8" t="s">
        <v>155</v>
      </c>
      <c r="C53" s="8">
        <v>10000</v>
      </c>
      <c r="D53" s="8">
        <v>20110</v>
      </c>
      <c r="E53" s="13">
        <f t="shared" si="0"/>
        <v>201.10000000000002</v>
      </c>
    </row>
    <row r="54" spans="1:5" ht="12.75">
      <c r="A54" s="8">
        <v>22012500</v>
      </c>
      <c r="B54" s="8" t="s">
        <v>152</v>
      </c>
      <c r="C54" s="8">
        <v>4175</v>
      </c>
      <c r="D54" s="8">
        <v>18215.4</v>
      </c>
      <c r="E54" s="13">
        <f t="shared" si="0"/>
        <v>436.297005988024</v>
      </c>
    </row>
    <row r="55" spans="1:5" ht="12.75">
      <c r="A55" s="8">
        <v>22012600</v>
      </c>
      <c r="B55" s="8" t="s">
        <v>147</v>
      </c>
      <c r="C55" s="8">
        <v>47200</v>
      </c>
      <c r="D55" s="8">
        <v>79210</v>
      </c>
      <c r="E55" s="13">
        <f t="shared" si="0"/>
        <v>167.8177966101695</v>
      </c>
    </row>
    <row r="56" spans="1:5" ht="12.75">
      <c r="A56" s="8">
        <v>22080000</v>
      </c>
      <c r="B56" s="8" t="s">
        <v>50</v>
      </c>
      <c r="C56" s="8">
        <v>8470</v>
      </c>
      <c r="D56" s="8">
        <v>6107.15</v>
      </c>
      <c r="E56" s="13">
        <f t="shared" si="0"/>
        <v>72.10330578512396</v>
      </c>
    </row>
    <row r="57" spans="1:5" ht="12.75">
      <c r="A57" s="8">
        <v>22080400</v>
      </c>
      <c r="B57" s="8" t="s">
        <v>51</v>
      </c>
      <c r="C57" s="8">
        <v>8470</v>
      </c>
      <c r="D57" s="8">
        <v>6107.15</v>
      </c>
      <c r="E57" s="13">
        <f t="shared" si="0"/>
        <v>72.10330578512396</v>
      </c>
    </row>
    <row r="58" spans="1:5" ht="12.75">
      <c r="A58" s="8">
        <v>22090000</v>
      </c>
      <c r="B58" s="8" t="s">
        <v>52</v>
      </c>
      <c r="C58" s="8">
        <v>74</v>
      </c>
      <c r="D58" s="8">
        <v>366.5</v>
      </c>
      <c r="E58" s="13">
        <f t="shared" si="0"/>
        <v>495.27027027027026</v>
      </c>
    </row>
    <row r="59" spans="1:5" ht="12.75">
      <c r="A59" s="8">
        <v>22090100</v>
      </c>
      <c r="B59" s="8" t="s">
        <v>53</v>
      </c>
      <c r="C59" s="8">
        <v>74</v>
      </c>
      <c r="D59" s="8">
        <v>353.07</v>
      </c>
      <c r="E59" s="13">
        <f t="shared" si="0"/>
        <v>477.1216216216216</v>
      </c>
    </row>
    <row r="60" spans="1:5" ht="12.75">
      <c r="A60" s="8">
        <v>22090400</v>
      </c>
      <c r="B60" s="8" t="s">
        <v>54</v>
      </c>
      <c r="C60" s="8">
        <v>0</v>
      </c>
      <c r="D60" s="8">
        <v>13.43</v>
      </c>
      <c r="E60" s="13">
        <f t="shared" si="0"/>
        <v>0</v>
      </c>
    </row>
    <row r="61" spans="1:5" ht="12.75">
      <c r="A61" s="8">
        <v>22130000</v>
      </c>
      <c r="B61" s="8" t="s">
        <v>157</v>
      </c>
      <c r="C61" s="8">
        <v>0</v>
      </c>
      <c r="D61" s="8">
        <v>21.22</v>
      </c>
      <c r="E61" s="13">
        <f t="shared" si="0"/>
        <v>0</v>
      </c>
    </row>
    <row r="62" spans="1:5" ht="12.75">
      <c r="A62" s="8">
        <v>24000000</v>
      </c>
      <c r="B62" s="8" t="s">
        <v>55</v>
      </c>
      <c r="C62" s="8">
        <v>5000</v>
      </c>
      <c r="D62" s="8">
        <v>7583.76</v>
      </c>
      <c r="E62" s="13">
        <f t="shared" si="0"/>
        <v>151.67520000000002</v>
      </c>
    </row>
    <row r="63" spans="1:5" ht="12.75">
      <c r="A63" s="8">
        <v>24060000</v>
      </c>
      <c r="B63" s="8" t="s">
        <v>47</v>
      </c>
      <c r="C63" s="8">
        <v>5000</v>
      </c>
      <c r="D63" s="8">
        <v>7583.76</v>
      </c>
      <c r="E63" s="13">
        <f t="shared" si="0"/>
        <v>151.67520000000002</v>
      </c>
    </row>
    <row r="64" spans="1:5" ht="12.75">
      <c r="A64" s="8">
        <v>24060300</v>
      </c>
      <c r="B64" s="8" t="s">
        <v>47</v>
      </c>
      <c r="C64" s="8">
        <v>5000</v>
      </c>
      <c r="D64" s="8">
        <v>5486.44</v>
      </c>
      <c r="E64" s="13">
        <f t="shared" si="0"/>
        <v>109.72879999999998</v>
      </c>
    </row>
    <row r="65" spans="1:5" ht="12.75">
      <c r="A65" s="8">
        <v>24062200</v>
      </c>
      <c r="B65" s="8" t="s">
        <v>161</v>
      </c>
      <c r="C65" s="8">
        <v>0</v>
      </c>
      <c r="D65" s="8">
        <v>2097.32</v>
      </c>
      <c r="E65" s="13">
        <f t="shared" si="0"/>
        <v>0</v>
      </c>
    </row>
    <row r="66" spans="1:5" ht="12.75">
      <c r="A66" s="8">
        <v>40000000</v>
      </c>
      <c r="B66" s="8" t="s">
        <v>56</v>
      </c>
      <c r="C66" s="8">
        <v>88786251</v>
      </c>
      <c r="D66" s="8">
        <v>68310068.72</v>
      </c>
      <c r="E66" s="13">
        <f t="shared" si="0"/>
        <v>76.93766540497357</v>
      </c>
    </row>
    <row r="67" spans="1:5" ht="12.75">
      <c r="A67" s="8">
        <v>41000000</v>
      </c>
      <c r="B67" s="8" t="s">
        <v>57</v>
      </c>
      <c r="C67" s="8">
        <v>88786251</v>
      </c>
      <c r="D67" s="8">
        <v>68310068.72</v>
      </c>
      <c r="E67" s="13">
        <f t="shared" si="0"/>
        <v>76.93766540497357</v>
      </c>
    </row>
    <row r="68" spans="1:5" ht="12.75">
      <c r="A68" s="8">
        <v>41020000</v>
      </c>
      <c r="B68" s="8" t="s">
        <v>58</v>
      </c>
      <c r="C68" s="8">
        <v>7316366</v>
      </c>
      <c r="D68" s="8">
        <v>6405699.33</v>
      </c>
      <c r="E68" s="13">
        <f t="shared" si="0"/>
        <v>87.55301921746397</v>
      </c>
    </row>
    <row r="69" spans="1:5" ht="12.75">
      <c r="A69" s="8">
        <v>41020100</v>
      </c>
      <c r="B69" s="8" t="s">
        <v>59</v>
      </c>
      <c r="C69" s="8">
        <v>1905700</v>
      </c>
      <c r="D69" s="8">
        <v>1164033.33</v>
      </c>
      <c r="E69" s="13">
        <f t="shared" si="0"/>
        <v>61.08166710395131</v>
      </c>
    </row>
    <row r="70" spans="1:5" ht="12.75">
      <c r="A70" s="8">
        <v>41020200</v>
      </c>
      <c r="B70" s="8" t="s">
        <v>162</v>
      </c>
      <c r="C70" s="8">
        <v>5410666</v>
      </c>
      <c r="D70" s="8">
        <v>5241666</v>
      </c>
      <c r="E70" s="13">
        <f t="shared" si="0"/>
        <v>96.87653978271807</v>
      </c>
    </row>
    <row r="71" spans="1:5" ht="12.75">
      <c r="A71" s="8">
        <v>41030000</v>
      </c>
      <c r="B71" s="8" t="s">
        <v>60</v>
      </c>
      <c r="C71" s="8">
        <v>81469885</v>
      </c>
      <c r="D71" s="8">
        <v>61904369.39</v>
      </c>
      <c r="E71" s="13">
        <f t="shared" si="0"/>
        <v>75.9843583797866</v>
      </c>
    </row>
    <row r="72" spans="1:5" ht="12.75">
      <c r="A72" s="8">
        <v>41030600</v>
      </c>
      <c r="B72" s="8" t="s">
        <v>61</v>
      </c>
      <c r="C72" s="8">
        <v>18265600</v>
      </c>
      <c r="D72" s="8">
        <v>16752458</v>
      </c>
      <c r="E72" s="13">
        <f aca="true" t="shared" si="1" ref="E72:E80">IF(C72=0,0,D72/C72*100)</f>
        <v>91.71589216888577</v>
      </c>
    </row>
    <row r="73" spans="1:5" ht="12.75">
      <c r="A73" s="8">
        <v>41030800</v>
      </c>
      <c r="B73" s="8" t="s">
        <v>62</v>
      </c>
      <c r="C73" s="8">
        <v>32647000</v>
      </c>
      <c r="D73" s="8">
        <v>15595000</v>
      </c>
      <c r="E73" s="13">
        <f t="shared" si="1"/>
        <v>47.768554537936105</v>
      </c>
    </row>
    <row r="74" spans="1:5" ht="12.75">
      <c r="A74" s="8">
        <v>41031000</v>
      </c>
      <c r="B74" s="8" t="s">
        <v>63</v>
      </c>
      <c r="C74" s="8">
        <v>1026000</v>
      </c>
      <c r="D74" s="8">
        <v>155985</v>
      </c>
      <c r="E74" s="13">
        <f t="shared" si="1"/>
        <v>15.203216374269005</v>
      </c>
    </row>
    <row r="75" spans="1:5" ht="12.75">
      <c r="A75" s="8">
        <v>41033900</v>
      </c>
      <c r="B75" s="8" t="s">
        <v>64</v>
      </c>
      <c r="C75" s="8">
        <v>13632846</v>
      </c>
      <c r="D75" s="8">
        <v>13522246</v>
      </c>
      <c r="E75" s="13">
        <f t="shared" si="1"/>
        <v>99.18872405659097</v>
      </c>
    </row>
    <row r="76" spans="1:5" ht="12.75">
      <c r="A76" s="8">
        <v>41034200</v>
      </c>
      <c r="B76" s="8" t="s">
        <v>65</v>
      </c>
      <c r="C76" s="8">
        <v>10120924</v>
      </c>
      <c r="D76" s="8">
        <v>10063350</v>
      </c>
      <c r="E76" s="13">
        <f t="shared" si="1"/>
        <v>99.43113889601383</v>
      </c>
    </row>
    <row r="77" spans="1:5" ht="12.75">
      <c r="A77" s="8">
        <v>41035000</v>
      </c>
      <c r="B77" s="8" t="s">
        <v>66</v>
      </c>
      <c r="C77" s="8">
        <v>5621115</v>
      </c>
      <c r="D77" s="8">
        <v>5666699</v>
      </c>
      <c r="E77" s="13">
        <f t="shared" si="1"/>
        <v>100.81094231304644</v>
      </c>
    </row>
    <row r="78" spans="1:5" ht="12.75">
      <c r="A78" s="8">
        <v>41035800</v>
      </c>
      <c r="B78" s="8" t="s">
        <v>67</v>
      </c>
      <c r="C78" s="8">
        <v>156400</v>
      </c>
      <c r="D78" s="8">
        <v>148631.39</v>
      </c>
      <c r="E78" s="13">
        <f t="shared" si="1"/>
        <v>95.032858056266</v>
      </c>
    </row>
    <row r="79" spans="1:5" ht="12.75">
      <c r="A79" s="9" t="s">
        <v>68</v>
      </c>
      <c r="B79" s="9"/>
      <c r="C79" s="9">
        <v>19253133</v>
      </c>
      <c r="D79" s="9">
        <v>23203298.15</v>
      </c>
      <c r="E79" s="14">
        <f t="shared" si="1"/>
        <v>120.51699923331958</v>
      </c>
    </row>
    <row r="80" spans="1:5" ht="12.75">
      <c r="A80" s="9" t="s">
        <v>69</v>
      </c>
      <c r="B80" s="9"/>
      <c r="C80" s="9">
        <v>108039384</v>
      </c>
      <c r="D80" s="9">
        <v>91513366.87</v>
      </c>
      <c r="E80" s="14">
        <f t="shared" si="1"/>
        <v>84.70371033400191</v>
      </c>
    </row>
    <row r="81" ht="12.75">
      <c r="B81" s="16" t="s">
        <v>156</v>
      </c>
    </row>
    <row r="82" spans="1:5" ht="12.75">
      <c r="A82" s="7" t="s">
        <v>2</v>
      </c>
      <c r="B82" s="7" t="s">
        <v>18</v>
      </c>
      <c r="C82" s="7" t="s">
        <v>19</v>
      </c>
      <c r="D82" s="7" t="s">
        <v>20</v>
      </c>
      <c r="E82" s="7" t="s">
        <v>21</v>
      </c>
    </row>
    <row r="83" spans="1:5" ht="12.75">
      <c r="A83" s="8">
        <v>10000000</v>
      </c>
      <c r="B83" s="8" t="s">
        <v>22</v>
      </c>
      <c r="C83" s="8">
        <v>138000</v>
      </c>
      <c r="D83" s="8">
        <v>72665.14</v>
      </c>
      <c r="E83" s="13">
        <f aca="true" t="shared" si="2" ref="E83:E118">IF(C83=0,0,D83/C83*100)</f>
        <v>52.655898550724636</v>
      </c>
    </row>
    <row r="84" spans="1:5" ht="12.75">
      <c r="A84" s="8">
        <v>19000000</v>
      </c>
      <c r="B84" s="8" t="s">
        <v>42</v>
      </c>
      <c r="C84" s="8">
        <v>138000</v>
      </c>
      <c r="D84" s="8">
        <v>72665.14</v>
      </c>
      <c r="E84" s="13">
        <f t="shared" si="2"/>
        <v>52.655898550724636</v>
      </c>
    </row>
    <row r="85" spans="1:5" ht="12.75">
      <c r="A85" s="8">
        <v>19010000</v>
      </c>
      <c r="B85" s="8" t="s">
        <v>43</v>
      </c>
      <c r="C85" s="8">
        <v>138000</v>
      </c>
      <c r="D85" s="8">
        <v>72665.14</v>
      </c>
      <c r="E85" s="13">
        <f t="shared" si="2"/>
        <v>52.655898550724636</v>
      </c>
    </row>
    <row r="86" spans="1:5" ht="12.75">
      <c r="A86" s="8">
        <v>19010100</v>
      </c>
      <c r="B86" s="8" t="s">
        <v>116</v>
      </c>
      <c r="C86" s="8">
        <v>0</v>
      </c>
      <c r="D86" s="8">
        <v>23876.8</v>
      </c>
      <c r="E86" s="13">
        <f t="shared" si="2"/>
        <v>0</v>
      </c>
    </row>
    <row r="87" spans="1:5" ht="12.75">
      <c r="A87" s="8">
        <v>19010200</v>
      </c>
      <c r="B87" s="8" t="s">
        <v>117</v>
      </c>
      <c r="C87" s="8">
        <v>0</v>
      </c>
      <c r="D87" s="8">
        <v>190.86</v>
      </c>
      <c r="E87" s="13">
        <f t="shared" si="2"/>
        <v>0</v>
      </c>
    </row>
    <row r="88" spans="1:5" ht="12.75">
      <c r="A88" s="8">
        <v>19010300</v>
      </c>
      <c r="B88" s="8" t="s">
        <v>44</v>
      </c>
      <c r="C88" s="8">
        <v>138000</v>
      </c>
      <c r="D88" s="8">
        <v>48597.48</v>
      </c>
      <c r="E88" s="13">
        <f t="shared" si="2"/>
        <v>35.21556521739131</v>
      </c>
    </row>
    <row r="89" spans="1:5" ht="12.75">
      <c r="A89" s="8">
        <v>20000000</v>
      </c>
      <c r="B89" s="8" t="s">
        <v>45</v>
      </c>
      <c r="C89" s="8">
        <v>860706.8333333334</v>
      </c>
      <c r="D89" s="8">
        <v>1597837.23</v>
      </c>
      <c r="E89" s="13">
        <f t="shared" si="2"/>
        <v>185.64244736060922</v>
      </c>
    </row>
    <row r="90" spans="1:5" ht="12.75">
      <c r="A90" s="8">
        <v>21000000</v>
      </c>
      <c r="B90" s="8" t="s">
        <v>46</v>
      </c>
      <c r="C90" s="8">
        <v>40000</v>
      </c>
      <c r="D90" s="8">
        <v>0</v>
      </c>
      <c r="E90" s="13">
        <f t="shared" si="2"/>
        <v>0</v>
      </c>
    </row>
    <row r="91" spans="1:5" ht="12.75">
      <c r="A91" s="8">
        <v>21110000</v>
      </c>
      <c r="B91" s="8" t="s">
        <v>97</v>
      </c>
      <c r="C91" s="8">
        <v>40000</v>
      </c>
      <c r="D91" s="8">
        <v>0</v>
      </c>
      <c r="E91" s="13">
        <f t="shared" si="2"/>
        <v>0</v>
      </c>
    </row>
    <row r="92" spans="1:5" ht="12.75">
      <c r="A92" s="8">
        <v>24000000</v>
      </c>
      <c r="B92" s="8" t="s">
        <v>55</v>
      </c>
      <c r="C92" s="8">
        <v>200000</v>
      </c>
      <c r="D92" s="8">
        <v>880304.42</v>
      </c>
      <c r="E92" s="13">
        <f t="shared" si="2"/>
        <v>440.15221</v>
      </c>
    </row>
    <row r="93" spans="1:5" ht="12.75">
      <c r="A93" s="8">
        <v>24060000</v>
      </c>
      <c r="B93" s="8" t="s">
        <v>47</v>
      </c>
      <c r="C93" s="8">
        <v>0</v>
      </c>
      <c r="D93" s="8">
        <v>820.22</v>
      </c>
      <c r="E93" s="13">
        <f t="shared" si="2"/>
        <v>0</v>
      </c>
    </row>
    <row r="94" spans="1:5" ht="12.75">
      <c r="A94" s="8">
        <v>24062100</v>
      </c>
      <c r="B94" s="8" t="s">
        <v>98</v>
      </c>
      <c r="C94" s="8">
        <v>0</v>
      </c>
      <c r="D94" s="8">
        <v>820.22</v>
      </c>
      <c r="E94" s="13">
        <f t="shared" si="2"/>
        <v>0</v>
      </c>
    </row>
    <row r="95" spans="1:5" ht="12.75">
      <c r="A95" s="8">
        <v>24170000</v>
      </c>
      <c r="B95" s="8" t="s">
        <v>137</v>
      </c>
      <c r="C95" s="8">
        <v>200000</v>
      </c>
      <c r="D95" s="8">
        <v>879484.2</v>
      </c>
      <c r="E95" s="13">
        <f t="shared" si="2"/>
        <v>439.74209999999994</v>
      </c>
    </row>
    <row r="96" spans="1:5" ht="12.75">
      <c r="A96" s="8">
        <v>25000000</v>
      </c>
      <c r="B96" s="8" t="s">
        <v>99</v>
      </c>
      <c r="C96" s="8">
        <v>620706.8333333334</v>
      </c>
      <c r="D96" s="8">
        <v>717532.81</v>
      </c>
      <c r="E96" s="13">
        <f t="shared" si="2"/>
        <v>115.59930895986592</v>
      </c>
    </row>
    <row r="97" spans="1:5" ht="12.75">
      <c r="A97" s="8">
        <v>25010000</v>
      </c>
      <c r="B97" s="8" t="s">
        <v>100</v>
      </c>
      <c r="C97" s="8">
        <v>620706.8333333334</v>
      </c>
      <c r="D97" s="8">
        <v>626300.81</v>
      </c>
      <c r="E97" s="13">
        <f t="shared" si="2"/>
        <v>100.90122685400864</v>
      </c>
    </row>
    <row r="98" spans="1:5" ht="12.75">
      <c r="A98" s="8">
        <v>25010100</v>
      </c>
      <c r="B98" s="8" t="s">
        <v>101</v>
      </c>
      <c r="C98" s="8">
        <v>552358.8333333334</v>
      </c>
      <c r="D98" s="8">
        <v>381517.09</v>
      </c>
      <c r="E98" s="13">
        <f t="shared" si="2"/>
        <v>69.07051484949548</v>
      </c>
    </row>
    <row r="99" spans="1:5" ht="12.75">
      <c r="A99" s="8">
        <v>25010200</v>
      </c>
      <c r="B99" s="8" t="s">
        <v>102</v>
      </c>
      <c r="C99" s="8">
        <v>5717.833333333333</v>
      </c>
      <c r="D99" s="8">
        <v>0</v>
      </c>
      <c r="E99" s="13">
        <f t="shared" si="2"/>
        <v>0</v>
      </c>
    </row>
    <row r="100" spans="1:5" ht="12.75">
      <c r="A100" s="8">
        <v>25010300</v>
      </c>
      <c r="B100" s="8" t="s">
        <v>103</v>
      </c>
      <c r="C100" s="8">
        <v>61276.833333333336</v>
      </c>
      <c r="D100" s="8">
        <v>37597.72</v>
      </c>
      <c r="E100" s="13">
        <f t="shared" si="2"/>
        <v>61.357152376781876</v>
      </c>
    </row>
    <row r="101" spans="1:5" ht="12.75">
      <c r="A101" s="8">
        <v>25010400</v>
      </c>
      <c r="B101" s="8" t="s">
        <v>104</v>
      </c>
      <c r="C101" s="8">
        <v>1353.3333333333333</v>
      </c>
      <c r="D101" s="8">
        <v>207186</v>
      </c>
      <c r="E101" s="13">
        <f t="shared" si="2"/>
        <v>15309.310344827589</v>
      </c>
    </row>
    <row r="102" spans="1:5" ht="12.75">
      <c r="A102" s="8">
        <v>25020000</v>
      </c>
      <c r="B102" s="8" t="s">
        <v>142</v>
      </c>
      <c r="C102" s="8">
        <v>0</v>
      </c>
      <c r="D102" s="8">
        <v>91232</v>
      </c>
      <c r="E102" s="13">
        <f t="shared" si="2"/>
        <v>0</v>
      </c>
    </row>
    <row r="103" spans="1:5" ht="12.75">
      <c r="A103" s="8">
        <v>25020100</v>
      </c>
      <c r="B103" s="8" t="s">
        <v>143</v>
      </c>
      <c r="C103" s="8">
        <v>0</v>
      </c>
      <c r="D103" s="8">
        <v>51424</v>
      </c>
      <c r="E103" s="13">
        <f t="shared" si="2"/>
        <v>0</v>
      </c>
    </row>
    <row r="104" spans="1:5" ht="12.75">
      <c r="A104" s="8">
        <v>25020200</v>
      </c>
      <c r="B104" s="8" t="s">
        <v>148</v>
      </c>
      <c r="C104" s="8">
        <v>0</v>
      </c>
      <c r="D104" s="8">
        <v>39808</v>
      </c>
      <c r="E104" s="13">
        <f t="shared" si="2"/>
        <v>0</v>
      </c>
    </row>
    <row r="105" spans="1:5" ht="12.75">
      <c r="A105" s="8">
        <v>30000000</v>
      </c>
      <c r="B105" s="8" t="s">
        <v>118</v>
      </c>
      <c r="C105" s="8">
        <v>0</v>
      </c>
      <c r="D105" s="8">
        <v>205028.8</v>
      </c>
      <c r="E105" s="13">
        <f t="shared" si="2"/>
        <v>0</v>
      </c>
    </row>
    <row r="106" spans="1:5" ht="12.75">
      <c r="A106" s="8">
        <v>31000000</v>
      </c>
      <c r="B106" s="8" t="s">
        <v>153</v>
      </c>
      <c r="C106" s="8">
        <v>0</v>
      </c>
      <c r="D106" s="8">
        <v>23293</v>
      </c>
      <c r="E106" s="13">
        <f t="shared" si="2"/>
        <v>0</v>
      </c>
    </row>
    <row r="107" spans="1:5" ht="12.75">
      <c r="A107" s="8">
        <v>31030000</v>
      </c>
      <c r="B107" s="8" t="s">
        <v>154</v>
      </c>
      <c r="C107" s="8">
        <v>0</v>
      </c>
      <c r="D107" s="8">
        <v>23293</v>
      </c>
      <c r="E107" s="13">
        <f t="shared" si="2"/>
        <v>0</v>
      </c>
    </row>
    <row r="108" spans="1:5" ht="12.75">
      <c r="A108" s="8">
        <v>33000000</v>
      </c>
      <c r="B108" s="8" t="s">
        <v>119</v>
      </c>
      <c r="C108" s="8">
        <v>0</v>
      </c>
      <c r="D108" s="8">
        <v>181735.8</v>
      </c>
      <c r="E108" s="13">
        <f t="shared" si="2"/>
        <v>0</v>
      </c>
    </row>
    <row r="109" spans="1:5" ht="12.75">
      <c r="A109" s="8">
        <v>33010000</v>
      </c>
      <c r="B109" s="8" t="s">
        <v>120</v>
      </c>
      <c r="C109" s="8">
        <v>0</v>
      </c>
      <c r="D109" s="8">
        <v>181735.8</v>
      </c>
      <c r="E109" s="13">
        <f t="shared" si="2"/>
        <v>0</v>
      </c>
    </row>
    <row r="110" spans="1:5" ht="12.75">
      <c r="A110" s="8">
        <v>33010100</v>
      </c>
      <c r="B110" s="8" t="s">
        <v>121</v>
      </c>
      <c r="C110" s="8">
        <v>0</v>
      </c>
      <c r="D110" s="8">
        <v>181735.8</v>
      </c>
      <c r="E110" s="13">
        <f t="shared" si="2"/>
        <v>0</v>
      </c>
    </row>
    <row r="111" spans="1:5" ht="12.75">
      <c r="A111" s="8">
        <v>40000000</v>
      </c>
      <c r="B111" s="8" t="s">
        <v>56</v>
      </c>
      <c r="C111" s="8">
        <v>200000</v>
      </c>
      <c r="D111" s="8">
        <v>172600</v>
      </c>
      <c r="E111" s="13">
        <f t="shared" si="2"/>
        <v>86.3</v>
      </c>
    </row>
    <row r="112" spans="1:5" ht="12.75">
      <c r="A112" s="8">
        <v>41000000</v>
      </c>
      <c r="B112" s="8" t="s">
        <v>57</v>
      </c>
      <c r="C112" s="8">
        <v>200000</v>
      </c>
      <c r="D112" s="8">
        <v>172600</v>
      </c>
      <c r="E112" s="13">
        <f t="shared" si="2"/>
        <v>86.3</v>
      </c>
    </row>
    <row r="113" spans="1:5" ht="12.75">
      <c r="A113" s="8">
        <v>41030000</v>
      </c>
      <c r="B113" s="8" t="s">
        <v>60</v>
      </c>
      <c r="C113" s="8">
        <v>200000</v>
      </c>
      <c r="D113" s="8">
        <v>172600</v>
      </c>
      <c r="E113" s="13">
        <f t="shared" si="2"/>
        <v>86.3</v>
      </c>
    </row>
    <row r="114" spans="1:5" ht="12.75">
      <c r="A114" s="8">
        <v>41035000</v>
      </c>
      <c r="B114" s="8" t="s">
        <v>66</v>
      </c>
      <c r="C114" s="8">
        <v>200000</v>
      </c>
      <c r="D114" s="8">
        <v>172600</v>
      </c>
      <c r="E114" s="13">
        <f t="shared" si="2"/>
        <v>86.3</v>
      </c>
    </row>
    <row r="115" spans="1:5" ht="12.75">
      <c r="A115" s="8">
        <v>50000000</v>
      </c>
      <c r="B115" s="8" t="s">
        <v>105</v>
      </c>
      <c r="C115" s="8">
        <v>51300</v>
      </c>
      <c r="D115" s="8">
        <v>8573.8</v>
      </c>
      <c r="E115" s="13">
        <f t="shared" si="2"/>
        <v>16.7130604288499</v>
      </c>
    </row>
    <row r="116" spans="1:5" ht="12.75">
      <c r="A116" s="8">
        <v>50110000</v>
      </c>
      <c r="B116" s="8" t="s">
        <v>106</v>
      </c>
      <c r="C116" s="8">
        <v>51300</v>
      </c>
      <c r="D116" s="8">
        <v>8573.8</v>
      </c>
      <c r="E116" s="13">
        <f t="shared" si="2"/>
        <v>16.7130604288499</v>
      </c>
    </row>
    <row r="117" spans="1:5" ht="12.75">
      <c r="A117" s="9" t="s">
        <v>68</v>
      </c>
      <c r="B117" s="9"/>
      <c r="C117" s="9">
        <v>1050006.8333333335</v>
      </c>
      <c r="D117" s="9">
        <v>1884104.97</v>
      </c>
      <c r="E117" s="14">
        <f t="shared" si="2"/>
        <v>179.43740080421696</v>
      </c>
    </row>
    <row r="118" spans="1:5" ht="12.75">
      <c r="A118" s="9" t="s">
        <v>69</v>
      </c>
      <c r="B118" s="9"/>
      <c r="C118" s="9">
        <v>1250006.8333333335</v>
      </c>
      <c r="D118" s="9">
        <v>2056704.97</v>
      </c>
      <c r="E118" s="14">
        <f t="shared" si="2"/>
        <v>164.53549813927683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" sqref="D12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96</v>
      </c>
    </row>
    <row r="2" spans="1:12" ht="18">
      <c r="A2" s="21" t="s">
        <v>163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158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164</v>
      </c>
      <c r="B6" s="11" t="s">
        <v>73</v>
      </c>
      <c r="C6" s="12">
        <v>25993628</v>
      </c>
      <c r="D6" s="12">
        <v>26009278</v>
      </c>
      <c r="E6" s="12">
        <v>3961973</v>
      </c>
      <c r="F6" s="12">
        <v>2313898.63</v>
      </c>
      <c r="G6" s="12">
        <v>0</v>
      </c>
      <c r="H6" s="12">
        <v>2281490.42</v>
      </c>
      <c r="I6" s="12">
        <v>32408.21</v>
      </c>
      <c r="J6" s="12">
        <v>63567.2</v>
      </c>
      <c r="K6" s="12">
        <f aca="true" t="shared" si="0" ref="K6:K69">E6-F6</f>
        <v>1648074.37</v>
      </c>
      <c r="L6" s="12">
        <f aca="true" t="shared" si="1" ref="L6:L69">D6-F6</f>
        <v>23695379.37</v>
      </c>
      <c r="M6" s="12">
        <f aca="true" t="shared" si="2" ref="M6:M69">IF(E6=0,0,(F6/E6)*100)</f>
        <v>58.40268548018879</v>
      </c>
      <c r="N6" s="12">
        <f aca="true" t="shared" si="3" ref="N6:N69">D6-H6</f>
        <v>23727787.58</v>
      </c>
      <c r="O6" s="12">
        <f aca="true" t="shared" si="4" ref="O6:O69">E6-H6</f>
        <v>1680482.58</v>
      </c>
      <c r="P6" s="12">
        <f aca="true" t="shared" si="5" ref="P6:P69">IF(E6=0,0,(H6/E6)*100)</f>
        <v>57.58470388364585</v>
      </c>
    </row>
    <row r="7" spans="1:16" ht="63.75">
      <c r="A7" s="4" t="s">
        <v>165</v>
      </c>
      <c r="B7" s="5" t="s">
        <v>166</v>
      </c>
      <c r="C7" s="6">
        <v>25993628</v>
      </c>
      <c r="D7" s="6">
        <v>26009278</v>
      </c>
      <c r="E7" s="6">
        <v>3961973</v>
      </c>
      <c r="F7" s="6">
        <v>2313898.63</v>
      </c>
      <c r="G7" s="6">
        <v>0</v>
      </c>
      <c r="H7" s="6">
        <v>2281490.42</v>
      </c>
      <c r="I7" s="6">
        <v>32408.21</v>
      </c>
      <c r="J7" s="6">
        <v>63567.2</v>
      </c>
      <c r="K7" s="6">
        <f t="shared" si="0"/>
        <v>1648074.37</v>
      </c>
      <c r="L7" s="6">
        <f t="shared" si="1"/>
        <v>23695379.37</v>
      </c>
      <c r="M7" s="6">
        <f t="shared" si="2"/>
        <v>58.40268548018879</v>
      </c>
      <c r="N7" s="6">
        <f t="shared" si="3"/>
        <v>23727787.58</v>
      </c>
      <c r="O7" s="6">
        <f t="shared" si="4"/>
        <v>1680482.58</v>
      </c>
      <c r="P7" s="6">
        <f t="shared" si="5"/>
        <v>57.58470388364585</v>
      </c>
    </row>
    <row r="8" spans="1:16" ht="12.75">
      <c r="A8" s="10" t="s">
        <v>167</v>
      </c>
      <c r="B8" s="11" t="s">
        <v>74</v>
      </c>
      <c r="C8" s="12">
        <v>178631026</v>
      </c>
      <c r="D8" s="12">
        <v>167227311</v>
      </c>
      <c r="E8" s="12">
        <v>26640462</v>
      </c>
      <c r="F8" s="12">
        <v>16394717.179999996</v>
      </c>
      <c r="G8" s="12">
        <v>0</v>
      </c>
      <c r="H8" s="12">
        <v>15702586.84999999</v>
      </c>
      <c r="I8" s="12">
        <v>692130.33</v>
      </c>
      <c r="J8" s="12">
        <v>1227288.69</v>
      </c>
      <c r="K8" s="12">
        <f t="shared" si="0"/>
        <v>10245744.820000004</v>
      </c>
      <c r="L8" s="12">
        <f t="shared" si="1"/>
        <v>150832593.82</v>
      </c>
      <c r="M8" s="12">
        <f t="shared" si="2"/>
        <v>61.54066389689486</v>
      </c>
      <c r="N8" s="12">
        <f t="shared" si="3"/>
        <v>151524724.15</v>
      </c>
      <c r="O8" s="12">
        <f t="shared" si="4"/>
        <v>10937875.15000001</v>
      </c>
      <c r="P8" s="12">
        <f t="shared" si="5"/>
        <v>58.942622128700286</v>
      </c>
    </row>
    <row r="9" spans="1:16" ht="12.75">
      <c r="A9" s="4" t="s">
        <v>168</v>
      </c>
      <c r="B9" s="5" t="s">
        <v>169</v>
      </c>
      <c r="C9" s="6">
        <v>23501094</v>
      </c>
      <c r="D9" s="6">
        <v>23553554</v>
      </c>
      <c r="E9" s="6">
        <v>4029454</v>
      </c>
      <c r="F9" s="6">
        <v>2452515.99</v>
      </c>
      <c r="G9" s="6">
        <v>0</v>
      </c>
      <c r="H9" s="6">
        <v>2417891.36</v>
      </c>
      <c r="I9" s="6">
        <v>34624.63</v>
      </c>
      <c r="J9" s="6">
        <v>25725.48</v>
      </c>
      <c r="K9" s="6">
        <f t="shared" si="0"/>
        <v>1576938.0099999998</v>
      </c>
      <c r="L9" s="6">
        <f t="shared" si="1"/>
        <v>21101038.009999998</v>
      </c>
      <c r="M9" s="6">
        <f t="shared" si="2"/>
        <v>60.864722366851694</v>
      </c>
      <c r="N9" s="6">
        <f t="shared" si="3"/>
        <v>21135662.64</v>
      </c>
      <c r="O9" s="6">
        <f t="shared" si="4"/>
        <v>1611562.6400000001</v>
      </c>
      <c r="P9" s="6">
        <f t="shared" si="5"/>
        <v>60.00543398683792</v>
      </c>
    </row>
    <row r="10" spans="1:16" ht="51">
      <c r="A10" s="4" t="s">
        <v>170</v>
      </c>
      <c r="B10" s="5" t="s">
        <v>171</v>
      </c>
      <c r="C10" s="6">
        <v>143634851</v>
      </c>
      <c r="D10" s="6">
        <v>132178676</v>
      </c>
      <c r="E10" s="6">
        <v>21102794</v>
      </c>
      <c r="F10" s="6">
        <v>13198455.310000004</v>
      </c>
      <c r="G10" s="6">
        <v>0</v>
      </c>
      <c r="H10" s="6">
        <v>12540966.56</v>
      </c>
      <c r="I10" s="6">
        <v>657488.75</v>
      </c>
      <c r="J10" s="6">
        <v>1118875.44</v>
      </c>
      <c r="K10" s="6">
        <f t="shared" si="0"/>
        <v>7904338.689999996</v>
      </c>
      <c r="L10" s="6">
        <f t="shared" si="1"/>
        <v>118980220.69</v>
      </c>
      <c r="M10" s="6">
        <f t="shared" si="2"/>
        <v>62.54363905556774</v>
      </c>
      <c r="N10" s="6">
        <f t="shared" si="3"/>
        <v>119637709.44</v>
      </c>
      <c r="O10" s="6">
        <f t="shared" si="4"/>
        <v>8561827.44</v>
      </c>
      <c r="P10" s="6">
        <f t="shared" si="5"/>
        <v>59.427991193962285</v>
      </c>
    </row>
    <row r="11" spans="1:16" ht="51">
      <c r="A11" s="4" t="s">
        <v>172</v>
      </c>
      <c r="B11" s="5" t="s">
        <v>173</v>
      </c>
      <c r="C11" s="6">
        <v>3600842</v>
      </c>
      <c r="D11" s="6">
        <v>3600842</v>
      </c>
      <c r="E11" s="6">
        <v>440977</v>
      </c>
      <c r="F11" s="6">
        <v>197466.77</v>
      </c>
      <c r="G11" s="6">
        <v>0</v>
      </c>
      <c r="H11" s="6">
        <v>197466.77</v>
      </c>
      <c r="I11" s="6">
        <v>0</v>
      </c>
      <c r="J11" s="6">
        <v>80718.06</v>
      </c>
      <c r="K11" s="6">
        <f t="shared" si="0"/>
        <v>243510.23</v>
      </c>
      <c r="L11" s="6">
        <f t="shared" si="1"/>
        <v>3403375.23</v>
      </c>
      <c r="M11" s="6">
        <f t="shared" si="2"/>
        <v>44.77938078403182</v>
      </c>
      <c r="N11" s="6">
        <f t="shared" si="3"/>
        <v>3403375.23</v>
      </c>
      <c r="O11" s="6">
        <f t="shared" si="4"/>
        <v>243510.23</v>
      </c>
      <c r="P11" s="6">
        <f t="shared" si="5"/>
        <v>44.77938078403182</v>
      </c>
    </row>
    <row r="12" spans="1:16" ht="25.5">
      <c r="A12" s="4" t="s">
        <v>174</v>
      </c>
      <c r="B12" s="5" t="s">
        <v>175</v>
      </c>
      <c r="C12" s="6">
        <v>2113788</v>
      </c>
      <c r="D12" s="6">
        <v>2113788</v>
      </c>
      <c r="E12" s="6">
        <v>276906</v>
      </c>
      <c r="F12" s="6">
        <v>133279.3</v>
      </c>
      <c r="G12" s="6">
        <v>0</v>
      </c>
      <c r="H12" s="6">
        <v>133279.3</v>
      </c>
      <c r="I12" s="6">
        <v>0</v>
      </c>
      <c r="J12" s="6">
        <v>189.09</v>
      </c>
      <c r="K12" s="6">
        <f t="shared" si="0"/>
        <v>143626.7</v>
      </c>
      <c r="L12" s="6">
        <f t="shared" si="1"/>
        <v>1980508.7</v>
      </c>
      <c r="M12" s="6">
        <f t="shared" si="2"/>
        <v>48.131604226705086</v>
      </c>
      <c r="N12" s="6">
        <f t="shared" si="3"/>
        <v>1980508.7</v>
      </c>
      <c r="O12" s="6">
        <f t="shared" si="4"/>
        <v>143626.7</v>
      </c>
      <c r="P12" s="6">
        <f t="shared" si="5"/>
        <v>48.131604226705086</v>
      </c>
    </row>
    <row r="13" spans="1:16" ht="25.5">
      <c r="A13" s="4" t="s">
        <v>176</v>
      </c>
      <c r="B13" s="5" t="s">
        <v>177</v>
      </c>
      <c r="C13" s="6">
        <v>59730</v>
      </c>
      <c r="D13" s="6">
        <v>59730</v>
      </c>
      <c r="E13" s="6">
        <v>7825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7825</v>
      </c>
      <c r="L13" s="6">
        <f t="shared" si="1"/>
        <v>59730</v>
      </c>
      <c r="M13" s="6">
        <f t="shared" si="2"/>
        <v>0</v>
      </c>
      <c r="N13" s="6">
        <f t="shared" si="3"/>
        <v>59730</v>
      </c>
      <c r="O13" s="6">
        <f t="shared" si="4"/>
        <v>7825</v>
      </c>
      <c r="P13" s="6">
        <f t="shared" si="5"/>
        <v>0</v>
      </c>
    </row>
    <row r="14" spans="1:16" ht="25.5">
      <c r="A14" s="4" t="s">
        <v>178</v>
      </c>
      <c r="B14" s="5" t="s">
        <v>179</v>
      </c>
      <c r="C14" s="6">
        <v>1228848</v>
      </c>
      <c r="D14" s="6">
        <v>1228848</v>
      </c>
      <c r="E14" s="6">
        <v>160979</v>
      </c>
      <c r="F14" s="6">
        <v>124017.27</v>
      </c>
      <c r="G14" s="6">
        <v>0</v>
      </c>
      <c r="H14" s="6">
        <v>124000.32</v>
      </c>
      <c r="I14" s="6">
        <v>16.95</v>
      </c>
      <c r="J14" s="6">
        <v>16.95</v>
      </c>
      <c r="K14" s="6">
        <f t="shared" si="0"/>
        <v>36961.729999999996</v>
      </c>
      <c r="L14" s="6">
        <f t="shared" si="1"/>
        <v>1104830.73</v>
      </c>
      <c r="M14" s="6">
        <f t="shared" si="2"/>
        <v>77.03940886699507</v>
      </c>
      <c r="N14" s="6">
        <f t="shared" si="3"/>
        <v>1104847.68</v>
      </c>
      <c r="O14" s="6">
        <f t="shared" si="4"/>
        <v>36978.67999999999</v>
      </c>
      <c r="P14" s="6">
        <f t="shared" si="5"/>
        <v>77.02887954329447</v>
      </c>
    </row>
    <row r="15" spans="1:16" ht="12.75">
      <c r="A15" s="4" t="s">
        <v>180</v>
      </c>
      <c r="B15" s="5" t="s">
        <v>181</v>
      </c>
      <c r="C15" s="6">
        <v>1766586</v>
      </c>
      <c r="D15" s="6">
        <v>1766586</v>
      </c>
      <c r="E15" s="6">
        <v>231423</v>
      </c>
      <c r="F15" s="6">
        <v>149071.18</v>
      </c>
      <c r="G15" s="6">
        <v>0</v>
      </c>
      <c r="H15" s="6">
        <v>149071.18</v>
      </c>
      <c r="I15" s="6">
        <v>0</v>
      </c>
      <c r="J15" s="6">
        <v>1316.17</v>
      </c>
      <c r="K15" s="6">
        <f t="shared" si="0"/>
        <v>82351.82</v>
      </c>
      <c r="L15" s="6">
        <f t="shared" si="1"/>
        <v>1617514.82</v>
      </c>
      <c r="M15" s="6">
        <f t="shared" si="2"/>
        <v>64.41502357155512</v>
      </c>
      <c r="N15" s="6">
        <f t="shared" si="3"/>
        <v>1617514.82</v>
      </c>
      <c r="O15" s="6">
        <f t="shared" si="4"/>
        <v>82351.82</v>
      </c>
      <c r="P15" s="6">
        <f t="shared" si="5"/>
        <v>64.41502357155512</v>
      </c>
    </row>
    <row r="16" spans="1:16" ht="25.5">
      <c r="A16" s="4" t="s">
        <v>182</v>
      </c>
      <c r="B16" s="5" t="s">
        <v>183</v>
      </c>
      <c r="C16" s="6">
        <v>714417</v>
      </c>
      <c r="D16" s="6">
        <v>714417</v>
      </c>
      <c r="E16" s="6">
        <v>93589</v>
      </c>
      <c r="F16" s="6">
        <v>56914.43</v>
      </c>
      <c r="G16" s="6">
        <v>0</v>
      </c>
      <c r="H16" s="6">
        <v>56914.43</v>
      </c>
      <c r="I16" s="6">
        <v>0</v>
      </c>
      <c r="J16" s="6">
        <v>447.5</v>
      </c>
      <c r="K16" s="6">
        <f t="shared" si="0"/>
        <v>36674.57</v>
      </c>
      <c r="L16" s="6">
        <f t="shared" si="1"/>
        <v>657502.57</v>
      </c>
      <c r="M16" s="6">
        <f t="shared" si="2"/>
        <v>60.813161803203364</v>
      </c>
      <c r="N16" s="6">
        <f t="shared" si="3"/>
        <v>657502.57</v>
      </c>
      <c r="O16" s="6">
        <f t="shared" si="4"/>
        <v>36674.57</v>
      </c>
      <c r="P16" s="6">
        <f t="shared" si="5"/>
        <v>60.813161803203364</v>
      </c>
    </row>
    <row r="17" spans="1:16" ht="12.75">
      <c r="A17" s="4" t="s">
        <v>184</v>
      </c>
      <c r="B17" s="5" t="s">
        <v>185</v>
      </c>
      <c r="C17" s="6">
        <v>918357</v>
      </c>
      <c r="D17" s="6">
        <v>918357</v>
      </c>
      <c r="E17" s="6">
        <v>120304</v>
      </c>
      <c r="F17" s="6">
        <v>71707.33</v>
      </c>
      <c r="G17" s="6">
        <v>0</v>
      </c>
      <c r="H17" s="6">
        <v>71707.33</v>
      </c>
      <c r="I17" s="6">
        <v>0</v>
      </c>
      <c r="J17" s="6">
        <v>0</v>
      </c>
      <c r="K17" s="6">
        <f t="shared" si="0"/>
        <v>48596.67</v>
      </c>
      <c r="L17" s="6">
        <f t="shared" si="1"/>
        <v>846649.67</v>
      </c>
      <c r="M17" s="6">
        <f t="shared" si="2"/>
        <v>59.60510872456444</v>
      </c>
      <c r="N17" s="6">
        <f t="shared" si="3"/>
        <v>846649.67</v>
      </c>
      <c r="O17" s="6">
        <f t="shared" si="4"/>
        <v>48596.67</v>
      </c>
      <c r="P17" s="6">
        <f t="shared" si="5"/>
        <v>59.60510872456444</v>
      </c>
    </row>
    <row r="18" spans="1:16" ht="12.75">
      <c r="A18" s="4" t="s">
        <v>186</v>
      </c>
      <c r="B18" s="5" t="s">
        <v>75</v>
      </c>
      <c r="C18" s="6">
        <v>1072573</v>
      </c>
      <c r="D18" s="6">
        <v>1072573</v>
      </c>
      <c r="E18" s="6">
        <v>176211</v>
      </c>
      <c r="F18" s="6">
        <v>11289.6</v>
      </c>
      <c r="G18" s="6">
        <v>0</v>
      </c>
      <c r="H18" s="6">
        <v>11289.6</v>
      </c>
      <c r="I18" s="6">
        <v>0</v>
      </c>
      <c r="J18" s="6">
        <v>0</v>
      </c>
      <c r="K18" s="6">
        <f t="shared" si="0"/>
        <v>164921.4</v>
      </c>
      <c r="L18" s="6">
        <f t="shared" si="1"/>
        <v>1061283.4</v>
      </c>
      <c r="M18" s="6">
        <f t="shared" si="2"/>
        <v>6.406864497676082</v>
      </c>
      <c r="N18" s="6">
        <f t="shared" si="3"/>
        <v>1061283.4</v>
      </c>
      <c r="O18" s="6">
        <f t="shared" si="4"/>
        <v>164921.4</v>
      </c>
      <c r="P18" s="6">
        <f t="shared" si="5"/>
        <v>6.406864497676082</v>
      </c>
    </row>
    <row r="19" spans="1:16" ht="25.5">
      <c r="A19" s="4" t="s">
        <v>187</v>
      </c>
      <c r="B19" s="5" t="s">
        <v>188</v>
      </c>
      <c r="C19" s="6">
        <v>19940</v>
      </c>
      <c r="D19" s="6">
        <v>19940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0"/>
        <v>0</v>
      </c>
      <c r="L19" s="6">
        <f t="shared" si="1"/>
        <v>19940</v>
      </c>
      <c r="M19" s="6">
        <f t="shared" si="2"/>
        <v>0</v>
      </c>
      <c r="N19" s="6">
        <f t="shared" si="3"/>
        <v>19940</v>
      </c>
      <c r="O19" s="6">
        <f t="shared" si="4"/>
        <v>0</v>
      </c>
      <c r="P19" s="6">
        <f t="shared" si="5"/>
        <v>0</v>
      </c>
    </row>
    <row r="20" spans="1:16" ht="12.75">
      <c r="A20" s="10" t="s">
        <v>189</v>
      </c>
      <c r="B20" s="11" t="s">
        <v>76</v>
      </c>
      <c r="C20" s="12">
        <v>68400691</v>
      </c>
      <c r="D20" s="12">
        <v>67333847</v>
      </c>
      <c r="E20" s="12">
        <v>11930992</v>
      </c>
      <c r="F20" s="12">
        <v>7414255.550000001</v>
      </c>
      <c r="G20" s="12">
        <v>0</v>
      </c>
      <c r="H20" s="12">
        <v>6415700.579999999</v>
      </c>
      <c r="I20" s="12">
        <v>998554.97</v>
      </c>
      <c r="J20" s="12">
        <v>273212.92</v>
      </c>
      <c r="K20" s="12">
        <f t="shared" si="0"/>
        <v>4516736.449999999</v>
      </c>
      <c r="L20" s="12">
        <f t="shared" si="1"/>
        <v>59919591.45</v>
      </c>
      <c r="M20" s="12">
        <f t="shared" si="2"/>
        <v>62.14282559237322</v>
      </c>
      <c r="N20" s="12">
        <f t="shared" si="3"/>
        <v>60918146.42</v>
      </c>
      <c r="O20" s="12">
        <f t="shared" si="4"/>
        <v>5515291.420000001</v>
      </c>
      <c r="P20" s="12">
        <f t="shared" si="5"/>
        <v>53.77340442437644</v>
      </c>
    </row>
    <row r="21" spans="1:16" ht="25.5">
      <c r="A21" s="4" t="s">
        <v>190</v>
      </c>
      <c r="B21" s="5" t="s">
        <v>191</v>
      </c>
      <c r="C21" s="6">
        <v>42210835</v>
      </c>
      <c r="D21" s="6">
        <v>41337875</v>
      </c>
      <c r="E21" s="6">
        <v>7839937</v>
      </c>
      <c r="F21" s="6">
        <v>4840346.35</v>
      </c>
      <c r="G21" s="6">
        <v>0</v>
      </c>
      <c r="H21" s="6">
        <v>4271489.16</v>
      </c>
      <c r="I21" s="6">
        <v>568857.19</v>
      </c>
      <c r="J21" s="6">
        <v>217180.91</v>
      </c>
      <c r="K21" s="6">
        <f t="shared" si="0"/>
        <v>2999590.6500000004</v>
      </c>
      <c r="L21" s="6">
        <f t="shared" si="1"/>
        <v>36497528.65</v>
      </c>
      <c r="M21" s="6">
        <f t="shared" si="2"/>
        <v>61.73960772899068</v>
      </c>
      <c r="N21" s="6">
        <f t="shared" si="3"/>
        <v>37066385.84</v>
      </c>
      <c r="O21" s="6">
        <f t="shared" si="4"/>
        <v>3568447.84</v>
      </c>
      <c r="P21" s="6">
        <f t="shared" si="5"/>
        <v>54.483717917631225</v>
      </c>
    </row>
    <row r="22" spans="1:16" ht="12.75">
      <c r="A22" s="4" t="s">
        <v>192</v>
      </c>
      <c r="B22" s="5" t="s">
        <v>193</v>
      </c>
      <c r="C22" s="6">
        <v>25501996</v>
      </c>
      <c r="D22" s="6">
        <v>25308112</v>
      </c>
      <c r="E22" s="6">
        <v>3951181</v>
      </c>
      <c r="F22" s="6">
        <v>2573909.2</v>
      </c>
      <c r="G22" s="6">
        <v>0</v>
      </c>
      <c r="H22" s="6">
        <v>2144211.42</v>
      </c>
      <c r="I22" s="6">
        <v>429697.78</v>
      </c>
      <c r="J22" s="6">
        <v>56032.01</v>
      </c>
      <c r="K22" s="6">
        <f t="shared" si="0"/>
        <v>1377271.7999999998</v>
      </c>
      <c r="L22" s="6">
        <f t="shared" si="1"/>
        <v>22734202.8</v>
      </c>
      <c r="M22" s="6">
        <f t="shared" si="2"/>
        <v>65.1427813608134</v>
      </c>
      <c r="N22" s="6">
        <f t="shared" si="3"/>
        <v>23163900.58</v>
      </c>
      <c r="O22" s="6">
        <f t="shared" si="4"/>
        <v>1806969.58</v>
      </c>
      <c r="P22" s="6">
        <f t="shared" si="5"/>
        <v>54.267608089834404</v>
      </c>
    </row>
    <row r="23" spans="1:16" ht="12.75">
      <c r="A23" s="4" t="s">
        <v>194</v>
      </c>
      <c r="B23" s="5" t="s">
        <v>195</v>
      </c>
      <c r="C23" s="6">
        <v>687860</v>
      </c>
      <c r="D23" s="6">
        <v>687860</v>
      </c>
      <c r="E23" s="6">
        <v>139874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0"/>
        <v>139874</v>
      </c>
      <c r="L23" s="6">
        <f t="shared" si="1"/>
        <v>687860</v>
      </c>
      <c r="M23" s="6">
        <f t="shared" si="2"/>
        <v>0</v>
      </c>
      <c r="N23" s="6">
        <f t="shared" si="3"/>
        <v>687860</v>
      </c>
      <c r="O23" s="6">
        <f t="shared" si="4"/>
        <v>139874</v>
      </c>
      <c r="P23" s="6">
        <f t="shared" si="5"/>
        <v>0</v>
      </c>
    </row>
    <row r="24" spans="1:16" ht="12.75">
      <c r="A24" s="10" t="s">
        <v>196</v>
      </c>
      <c r="B24" s="11" t="s">
        <v>77</v>
      </c>
      <c r="C24" s="12">
        <v>271303018</v>
      </c>
      <c r="D24" s="12">
        <v>271314018</v>
      </c>
      <c r="E24" s="12">
        <v>53475447</v>
      </c>
      <c r="F24" s="12">
        <v>33406395.160000004</v>
      </c>
      <c r="G24" s="12">
        <v>0</v>
      </c>
      <c r="H24" s="12">
        <v>33382355.860000003</v>
      </c>
      <c r="I24" s="12">
        <v>24039.3</v>
      </c>
      <c r="J24" s="12">
        <v>118858706.61</v>
      </c>
      <c r="K24" s="12">
        <f t="shared" si="0"/>
        <v>20069051.839999996</v>
      </c>
      <c r="L24" s="12">
        <f t="shared" si="1"/>
        <v>237907622.84</v>
      </c>
      <c r="M24" s="12">
        <f t="shared" si="2"/>
        <v>62.47052999856177</v>
      </c>
      <c r="N24" s="12">
        <f t="shared" si="3"/>
        <v>237931662.14</v>
      </c>
      <c r="O24" s="12">
        <f t="shared" si="4"/>
        <v>20093091.139999997</v>
      </c>
      <c r="P24" s="12">
        <f t="shared" si="5"/>
        <v>62.42557609663366</v>
      </c>
    </row>
    <row r="25" spans="1:16" ht="76.5">
      <c r="A25" s="4" t="s">
        <v>197</v>
      </c>
      <c r="B25" s="5" t="s">
        <v>198</v>
      </c>
      <c r="C25" s="6">
        <v>15134000</v>
      </c>
      <c r="D25" s="6">
        <v>15134000</v>
      </c>
      <c r="E25" s="6">
        <v>2314000</v>
      </c>
      <c r="F25" s="6">
        <v>353741</v>
      </c>
      <c r="G25" s="6">
        <v>0</v>
      </c>
      <c r="H25" s="6">
        <v>353741</v>
      </c>
      <c r="I25" s="6">
        <v>0</v>
      </c>
      <c r="J25" s="6">
        <v>1363781.56</v>
      </c>
      <c r="K25" s="6">
        <f t="shared" si="0"/>
        <v>1960259</v>
      </c>
      <c r="L25" s="6">
        <f t="shared" si="1"/>
        <v>14780259</v>
      </c>
      <c r="M25" s="6">
        <f t="shared" si="2"/>
        <v>15.286992221261883</v>
      </c>
      <c r="N25" s="6">
        <f t="shared" si="3"/>
        <v>14780259</v>
      </c>
      <c r="O25" s="6">
        <f t="shared" si="4"/>
        <v>1960259</v>
      </c>
      <c r="P25" s="6">
        <f t="shared" si="5"/>
        <v>15.286992221261883</v>
      </c>
    </row>
    <row r="26" spans="1:16" ht="63.75">
      <c r="A26" s="4" t="s">
        <v>199</v>
      </c>
      <c r="B26" s="5" t="s">
        <v>200</v>
      </c>
      <c r="C26" s="6">
        <v>1375000</v>
      </c>
      <c r="D26" s="6">
        <v>1375000</v>
      </c>
      <c r="E26" s="6">
        <v>238585</v>
      </c>
      <c r="F26" s="6">
        <v>43585</v>
      </c>
      <c r="G26" s="6">
        <v>0</v>
      </c>
      <c r="H26" s="6">
        <v>43585</v>
      </c>
      <c r="I26" s="6">
        <v>0</v>
      </c>
      <c r="J26" s="6">
        <v>143971.81</v>
      </c>
      <c r="K26" s="6">
        <f t="shared" si="0"/>
        <v>195000</v>
      </c>
      <c r="L26" s="6">
        <f t="shared" si="1"/>
        <v>1331415</v>
      </c>
      <c r="M26" s="6">
        <f t="shared" si="2"/>
        <v>18.26812247207494</v>
      </c>
      <c r="N26" s="6">
        <f t="shared" si="3"/>
        <v>1331415</v>
      </c>
      <c r="O26" s="6">
        <f t="shared" si="4"/>
        <v>195000</v>
      </c>
      <c r="P26" s="6">
        <f t="shared" si="5"/>
        <v>18.26812247207494</v>
      </c>
    </row>
    <row r="27" spans="1:16" ht="63.75">
      <c r="A27" s="4" t="s">
        <v>201</v>
      </c>
      <c r="B27" s="5" t="s">
        <v>202</v>
      </c>
      <c r="C27" s="6">
        <v>800000</v>
      </c>
      <c r="D27" s="6">
        <v>800000</v>
      </c>
      <c r="E27" s="6">
        <v>139998</v>
      </c>
      <c r="F27" s="6">
        <v>19798</v>
      </c>
      <c r="G27" s="6">
        <v>0</v>
      </c>
      <c r="H27" s="6">
        <v>19798</v>
      </c>
      <c r="I27" s="6">
        <v>0</v>
      </c>
      <c r="J27" s="6">
        <v>87333.59</v>
      </c>
      <c r="K27" s="6">
        <f t="shared" si="0"/>
        <v>120200</v>
      </c>
      <c r="L27" s="6">
        <f t="shared" si="1"/>
        <v>780202</v>
      </c>
      <c r="M27" s="6">
        <f t="shared" si="2"/>
        <v>14.141630594722782</v>
      </c>
      <c r="N27" s="6">
        <f t="shared" si="3"/>
        <v>780202</v>
      </c>
      <c r="O27" s="6">
        <f t="shared" si="4"/>
        <v>120200</v>
      </c>
      <c r="P27" s="6">
        <f t="shared" si="5"/>
        <v>14.141630594722782</v>
      </c>
    </row>
    <row r="28" spans="1:16" ht="76.5">
      <c r="A28" s="4" t="s">
        <v>203</v>
      </c>
      <c r="B28" s="5" t="s">
        <v>204</v>
      </c>
      <c r="C28" s="6">
        <v>3000000</v>
      </c>
      <c r="D28" s="6">
        <v>3000000</v>
      </c>
      <c r="E28" s="6">
        <v>421334</v>
      </c>
      <c r="F28" s="6">
        <v>31334</v>
      </c>
      <c r="G28" s="6">
        <v>0</v>
      </c>
      <c r="H28" s="6">
        <v>31334</v>
      </c>
      <c r="I28" s="6">
        <v>0</v>
      </c>
      <c r="J28" s="6">
        <v>232456.8</v>
      </c>
      <c r="K28" s="6">
        <f t="shared" si="0"/>
        <v>390000</v>
      </c>
      <c r="L28" s="6">
        <f t="shared" si="1"/>
        <v>2968666</v>
      </c>
      <c r="M28" s="6">
        <f t="shared" si="2"/>
        <v>7.436855321431453</v>
      </c>
      <c r="N28" s="6">
        <f t="shared" si="3"/>
        <v>2968666</v>
      </c>
      <c r="O28" s="6">
        <f t="shared" si="4"/>
        <v>390000</v>
      </c>
      <c r="P28" s="6">
        <f t="shared" si="5"/>
        <v>7.436855321431453</v>
      </c>
    </row>
    <row r="29" spans="1:16" ht="25.5">
      <c r="A29" s="4" t="s">
        <v>205</v>
      </c>
      <c r="B29" s="5" t="s">
        <v>206</v>
      </c>
      <c r="C29" s="6">
        <v>2000000</v>
      </c>
      <c r="D29" s="6">
        <v>2000000</v>
      </c>
      <c r="E29" s="6">
        <v>176219</v>
      </c>
      <c r="F29" s="6">
        <v>38619</v>
      </c>
      <c r="G29" s="6">
        <v>0</v>
      </c>
      <c r="H29" s="6">
        <v>38619</v>
      </c>
      <c r="I29" s="6">
        <v>0</v>
      </c>
      <c r="J29" s="6">
        <v>168964.38</v>
      </c>
      <c r="K29" s="6">
        <f t="shared" si="0"/>
        <v>137600</v>
      </c>
      <c r="L29" s="6">
        <f t="shared" si="1"/>
        <v>1961381</v>
      </c>
      <c r="M29" s="6">
        <f t="shared" si="2"/>
        <v>21.91534397539425</v>
      </c>
      <c r="N29" s="6">
        <f t="shared" si="3"/>
        <v>1961381</v>
      </c>
      <c r="O29" s="6">
        <f t="shared" si="4"/>
        <v>137600</v>
      </c>
      <c r="P29" s="6">
        <f t="shared" si="5"/>
        <v>21.91534397539425</v>
      </c>
    </row>
    <row r="30" spans="1:16" ht="25.5">
      <c r="A30" s="4" t="s">
        <v>207</v>
      </c>
      <c r="B30" s="5" t="s">
        <v>208</v>
      </c>
      <c r="C30" s="6">
        <v>121979300</v>
      </c>
      <c r="D30" s="6">
        <v>121979300</v>
      </c>
      <c r="E30" s="6">
        <v>29356864</v>
      </c>
      <c r="F30" s="6">
        <v>15107923</v>
      </c>
      <c r="G30" s="6">
        <v>0</v>
      </c>
      <c r="H30" s="6">
        <v>15107923</v>
      </c>
      <c r="I30" s="6">
        <v>0</v>
      </c>
      <c r="J30" s="6">
        <v>116823827.12</v>
      </c>
      <c r="K30" s="6">
        <f t="shared" si="0"/>
        <v>14248941</v>
      </c>
      <c r="L30" s="6">
        <f t="shared" si="1"/>
        <v>106871377</v>
      </c>
      <c r="M30" s="6">
        <f t="shared" si="2"/>
        <v>51.463000271418636</v>
      </c>
      <c r="N30" s="6">
        <f t="shared" si="3"/>
        <v>106871377</v>
      </c>
      <c r="O30" s="6">
        <f t="shared" si="4"/>
        <v>14248941</v>
      </c>
      <c r="P30" s="6">
        <f t="shared" si="5"/>
        <v>51.463000271418636</v>
      </c>
    </row>
    <row r="31" spans="1:16" ht="63.75">
      <c r="A31" s="4" t="s">
        <v>209</v>
      </c>
      <c r="B31" s="5" t="s">
        <v>210</v>
      </c>
      <c r="C31" s="6">
        <v>459155</v>
      </c>
      <c r="D31" s="6">
        <v>459155</v>
      </c>
      <c r="E31" s="6">
        <v>40678</v>
      </c>
      <c r="F31" s="6">
        <v>1500</v>
      </c>
      <c r="G31" s="6">
        <v>0</v>
      </c>
      <c r="H31" s="6">
        <v>1500</v>
      </c>
      <c r="I31" s="6">
        <v>0</v>
      </c>
      <c r="J31" s="6">
        <v>0</v>
      </c>
      <c r="K31" s="6">
        <f t="shared" si="0"/>
        <v>39178</v>
      </c>
      <c r="L31" s="6">
        <f t="shared" si="1"/>
        <v>457655</v>
      </c>
      <c r="M31" s="6">
        <f t="shared" si="2"/>
        <v>3.687496927085894</v>
      </c>
      <c r="N31" s="6">
        <f t="shared" si="3"/>
        <v>457655</v>
      </c>
      <c r="O31" s="6">
        <f t="shared" si="4"/>
        <v>39178</v>
      </c>
      <c r="P31" s="6">
        <f t="shared" si="5"/>
        <v>3.687496927085894</v>
      </c>
    </row>
    <row r="32" spans="1:16" ht="63.75">
      <c r="A32" s="4" t="s">
        <v>211</v>
      </c>
      <c r="B32" s="5" t="s">
        <v>212</v>
      </c>
      <c r="C32" s="6">
        <v>27025</v>
      </c>
      <c r="D32" s="6">
        <v>27025</v>
      </c>
      <c r="E32" s="6">
        <v>3368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3368</v>
      </c>
      <c r="L32" s="6">
        <f t="shared" si="1"/>
        <v>27025</v>
      </c>
      <c r="M32" s="6">
        <f t="shared" si="2"/>
        <v>0</v>
      </c>
      <c r="N32" s="6">
        <f t="shared" si="3"/>
        <v>27025</v>
      </c>
      <c r="O32" s="6">
        <f t="shared" si="4"/>
        <v>3368</v>
      </c>
      <c r="P32" s="6">
        <f t="shared" si="5"/>
        <v>0</v>
      </c>
    </row>
    <row r="33" spans="1:16" ht="63.75">
      <c r="A33" s="4" t="s">
        <v>213</v>
      </c>
      <c r="B33" s="5" t="s">
        <v>214</v>
      </c>
      <c r="C33" s="6">
        <v>33000</v>
      </c>
      <c r="D33" s="6">
        <v>33000</v>
      </c>
      <c r="E33" s="6">
        <v>5270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5270</v>
      </c>
      <c r="L33" s="6">
        <f t="shared" si="1"/>
        <v>33000</v>
      </c>
      <c r="M33" s="6">
        <f t="shared" si="2"/>
        <v>0</v>
      </c>
      <c r="N33" s="6">
        <f t="shared" si="3"/>
        <v>33000</v>
      </c>
      <c r="O33" s="6">
        <f t="shared" si="4"/>
        <v>5270</v>
      </c>
      <c r="P33" s="6">
        <f t="shared" si="5"/>
        <v>0</v>
      </c>
    </row>
    <row r="34" spans="1:16" ht="76.5">
      <c r="A34" s="4" t="s">
        <v>215</v>
      </c>
      <c r="B34" s="5" t="s">
        <v>204</v>
      </c>
      <c r="C34" s="6">
        <v>21620</v>
      </c>
      <c r="D34" s="6">
        <v>21620</v>
      </c>
      <c r="E34" s="6">
        <v>3794</v>
      </c>
      <c r="F34" s="6">
        <v>2000</v>
      </c>
      <c r="G34" s="6">
        <v>0</v>
      </c>
      <c r="H34" s="6">
        <v>2000</v>
      </c>
      <c r="I34" s="6">
        <v>0</v>
      </c>
      <c r="J34" s="6">
        <v>0</v>
      </c>
      <c r="K34" s="6">
        <f t="shared" si="0"/>
        <v>1794</v>
      </c>
      <c r="L34" s="6">
        <f t="shared" si="1"/>
        <v>19620</v>
      </c>
      <c r="M34" s="6">
        <f t="shared" si="2"/>
        <v>52.71481286241434</v>
      </c>
      <c r="N34" s="6">
        <f t="shared" si="3"/>
        <v>19620</v>
      </c>
      <c r="O34" s="6">
        <f t="shared" si="4"/>
        <v>1794</v>
      </c>
      <c r="P34" s="6">
        <f t="shared" si="5"/>
        <v>52.71481286241434</v>
      </c>
    </row>
    <row r="35" spans="1:16" ht="25.5">
      <c r="A35" s="4" t="s">
        <v>216</v>
      </c>
      <c r="B35" s="5" t="s">
        <v>217</v>
      </c>
      <c r="C35" s="6">
        <v>75670</v>
      </c>
      <c r="D35" s="6">
        <v>75670</v>
      </c>
      <c r="E35" s="6">
        <v>10562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10562</v>
      </c>
      <c r="L35" s="6">
        <f t="shared" si="1"/>
        <v>75670</v>
      </c>
      <c r="M35" s="6">
        <f t="shared" si="2"/>
        <v>0</v>
      </c>
      <c r="N35" s="6">
        <f t="shared" si="3"/>
        <v>75670</v>
      </c>
      <c r="O35" s="6">
        <f t="shared" si="4"/>
        <v>10562</v>
      </c>
      <c r="P35" s="6">
        <f t="shared" si="5"/>
        <v>0</v>
      </c>
    </row>
    <row r="36" spans="1:16" ht="38.25">
      <c r="A36" s="4" t="s">
        <v>218</v>
      </c>
      <c r="B36" s="5" t="s">
        <v>219</v>
      </c>
      <c r="C36" s="6">
        <v>5539030</v>
      </c>
      <c r="D36" s="6">
        <v>5539030</v>
      </c>
      <c r="E36" s="6">
        <v>962328</v>
      </c>
      <c r="F36" s="6">
        <v>152485</v>
      </c>
      <c r="G36" s="6">
        <v>0</v>
      </c>
      <c r="H36" s="6">
        <v>152484.49</v>
      </c>
      <c r="I36" s="6">
        <v>0.51</v>
      </c>
      <c r="J36" s="6">
        <v>0</v>
      </c>
      <c r="K36" s="6">
        <f t="shared" si="0"/>
        <v>809843</v>
      </c>
      <c r="L36" s="6">
        <f t="shared" si="1"/>
        <v>5386545</v>
      </c>
      <c r="M36" s="6">
        <f t="shared" si="2"/>
        <v>15.84542900133842</v>
      </c>
      <c r="N36" s="6">
        <f t="shared" si="3"/>
        <v>5386545.51</v>
      </c>
      <c r="O36" s="6">
        <f t="shared" si="4"/>
        <v>809843.51</v>
      </c>
      <c r="P36" s="6">
        <f t="shared" si="5"/>
        <v>15.845376004854892</v>
      </c>
    </row>
    <row r="37" spans="1:16" ht="12.75">
      <c r="A37" s="4" t="s">
        <v>220</v>
      </c>
      <c r="B37" s="5" t="s">
        <v>221</v>
      </c>
      <c r="C37" s="6">
        <v>817935</v>
      </c>
      <c r="D37" s="6">
        <v>817935</v>
      </c>
      <c r="E37" s="6">
        <v>129275</v>
      </c>
      <c r="F37" s="6">
        <v>105237.48</v>
      </c>
      <c r="G37" s="6">
        <v>0</v>
      </c>
      <c r="H37" s="6">
        <v>105237.48</v>
      </c>
      <c r="I37" s="6">
        <v>0</v>
      </c>
      <c r="J37" s="6">
        <v>0</v>
      </c>
      <c r="K37" s="6">
        <f t="shared" si="0"/>
        <v>24037.520000000004</v>
      </c>
      <c r="L37" s="6">
        <f t="shared" si="1"/>
        <v>712697.52</v>
      </c>
      <c r="M37" s="6">
        <f t="shared" si="2"/>
        <v>81.40590214658673</v>
      </c>
      <c r="N37" s="6">
        <f t="shared" si="3"/>
        <v>712697.52</v>
      </c>
      <c r="O37" s="6">
        <f t="shared" si="4"/>
        <v>24037.520000000004</v>
      </c>
      <c r="P37" s="6">
        <f t="shared" si="5"/>
        <v>81.40590214658673</v>
      </c>
    </row>
    <row r="38" spans="1:16" ht="25.5">
      <c r="A38" s="4" t="s">
        <v>222</v>
      </c>
      <c r="B38" s="5" t="s">
        <v>223</v>
      </c>
      <c r="C38" s="6">
        <v>95542</v>
      </c>
      <c r="D38" s="6">
        <v>95542</v>
      </c>
      <c r="E38" s="6">
        <v>44677</v>
      </c>
      <c r="F38" s="6">
        <v>41261.07</v>
      </c>
      <c r="G38" s="6">
        <v>0</v>
      </c>
      <c r="H38" s="6">
        <v>41261.07</v>
      </c>
      <c r="I38" s="6">
        <v>0</v>
      </c>
      <c r="J38" s="6">
        <v>0</v>
      </c>
      <c r="K38" s="6">
        <f t="shared" si="0"/>
        <v>3415.9300000000003</v>
      </c>
      <c r="L38" s="6">
        <f t="shared" si="1"/>
        <v>54280.93</v>
      </c>
      <c r="M38" s="6">
        <f t="shared" si="2"/>
        <v>92.35416433511651</v>
      </c>
      <c r="N38" s="6">
        <f t="shared" si="3"/>
        <v>54280.93</v>
      </c>
      <c r="O38" s="6">
        <f t="shared" si="4"/>
        <v>3415.9300000000003</v>
      </c>
      <c r="P38" s="6">
        <f t="shared" si="5"/>
        <v>92.35416433511651</v>
      </c>
    </row>
    <row r="39" spans="1:16" ht="12.75">
      <c r="A39" s="4" t="s">
        <v>224</v>
      </c>
      <c r="B39" s="5" t="s">
        <v>225</v>
      </c>
      <c r="C39" s="6">
        <v>53791761</v>
      </c>
      <c r="D39" s="6">
        <v>53791761</v>
      </c>
      <c r="E39" s="6">
        <v>9100762</v>
      </c>
      <c r="F39" s="6">
        <v>8188467.62</v>
      </c>
      <c r="G39" s="6">
        <v>0</v>
      </c>
      <c r="H39" s="6">
        <v>8188467.62</v>
      </c>
      <c r="I39" s="6">
        <v>0</v>
      </c>
      <c r="J39" s="6">
        <v>0</v>
      </c>
      <c r="K39" s="6">
        <f t="shared" si="0"/>
        <v>912294.3799999999</v>
      </c>
      <c r="L39" s="6">
        <f t="shared" si="1"/>
        <v>45603293.38</v>
      </c>
      <c r="M39" s="6">
        <f t="shared" si="2"/>
        <v>89.97562643655553</v>
      </c>
      <c r="N39" s="6">
        <f t="shared" si="3"/>
        <v>45603293.38</v>
      </c>
      <c r="O39" s="6">
        <f t="shared" si="4"/>
        <v>912294.3799999999</v>
      </c>
      <c r="P39" s="6">
        <f t="shared" si="5"/>
        <v>89.97562643655553</v>
      </c>
    </row>
    <row r="40" spans="1:16" ht="25.5">
      <c r="A40" s="4" t="s">
        <v>226</v>
      </c>
      <c r="B40" s="5" t="s">
        <v>227</v>
      </c>
      <c r="C40" s="6">
        <v>2899335</v>
      </c>
      <c r="D40" s="6">
        <v>2899335</v>
      </c>
      <c r="E40" s="6">
        <v>478569</v>
      </c>
      <c r="F40" s="6">
        <v>439200.5</v>
      </c>
      <c r="G40" s="6">
        <v>0</v>
      </c>
      <c r="H40" s="6">
        <v>439200.5</v>
      </c>
      <c r="I40" s="6">
        <v>0</v>
      </c>
      <c r="J40" s="6">
        <v>0</v>
      </c>
      <c r="K40" s="6">
        <f t="shared" si="0"/>
        <v>39368.5</v>
      </c>
      <c r="L40" s="6">
        <f t="shared" si="1"/>
        <v>2460134.5</v>
      </c>
      <c r="M40" s="6">
        <f t="shared" si="2"/>
        <v>91.77370452327669</v>
      </c>
      <c r="N40" s="6">
        <f t="shared" si="3"/>
        <v>2460134.5</v>
      </c>
      <c r="O40" s="6">
        <f t="shared" si="4"/>
        <v>39368.5</v>
      </c>
      <c r="P40" s="6">
        <f t="shared" si="5"/>
        <v>91.77370452327669</v>
      </c>
    </row>
    <row r="41" spans="1:16" ht="12.75">
      <c r="A41" s="4" t="s">
        <v>228</v>
      </c>
      <c r="B41" s="5" t="s">
        <v>229</v>
      </c>
      <c r="C41" s="6">
        <v>9093352</v>
      </c>
      <c r="D41" s="6">
        <v>9093352</v>
      </c>
      <c r="E41" s="6">
        <v>1239427</v>
      </c>
      <c r="F41" s="6">
        <v>1033742.18</v>
      </c>
      <c r="G41" s="6">
        <v>0</v>
      </c>
      <c r="H41" s="6">
        <v>1033742.18</v>
      </c>
      <c r="I41" s="6">
        <v>0</v>
      </c>
      <c r="J41" s="6">
        <v>0</v>
      </c>
      <c r="K41" s="6">
        <f t="shared" si="0"/>
        <v>205684.81999999995</v>
      </c>
      <c r="L41" s="6">
        <f t="shared" si="1"/>
        <v>8059609.82</v>
      </c>
      <c r="M41" s="6">
        <f t="shared" si="2"/>
        <v>83.40484594897481</v>
      </c>
      <c r="N41" s="6">
        <f t="shared" si="3"/>
        <v>8059609.82</v>
      </c>
      <c r="O41" s="6">
        <f t="shared" si="4"/>
        <v>205684.81999999995</v>
      </c>
      <c r="P41" s="6">
        <f t="shared" si="5"/>
        <v>83.40484594897481</v>
      </c>
    </row>
    <row r="42" spans="1:16" ht="12.75">
      <c r="A42" s="4" t="s">
        <v>230</v>
      </c>
      <c r="B42" s="5" t="s">
        <v>231</v>
      </c>
      <c r="C42" s="6">
        <v>587446</v>
      </c>
      <c r="D42" s="6">
        <v>587446</v>
      </c>
      <c r="E42" s="6">
        <v>69940</v>
      </c>
      <c r="F42" s="6">
        <v>38650.16</v>
      </c>
      <c r="G42" s="6">
        <v>0</v>
      </c>
      <c r="H42" s="6">
        <v>38650.16</v>
      </c>
      <c r="I42" s="6">
        <v>0</v>
      </c>
      <c r="J42" s="6">
        <v>0</v>
      </c>
      <c r="K42" s="6">
        <f t="shared" si="0"/>
        <v>31289.839999999997</v>
      </c>
      <c r="L42" s="6">
        <f t="shared" si="1"/>
        <v>548795.84</v>
      </c>
      <c r="M42" s="6">
        <f t="shared" si="2"/>
        <v>55.26188161281098</v>
      </c>
      <c r="N42" s="6">
        <f t="shared" si="3"/>
        <v>548795.84</v>
      </c>
      <c r="O42" s="6">
        <f t="shared" si="4"/>
        <v>31289.839999999997</v>
      </c>
      <c r="P42" s="6">
        <f t="shared" si="5"/>
        <v>55.26188161281098</v>
      </c>
    </row>
    <row r="43" spans="1:16" ht="12.75">
      <c r="A43" s="4" t="s">
        <v>232</v>
      </c>
      <c r="B43" s="5" t="s">
        <v>233</v>
      </c>
      <c r="C43" s="6">
        <v>149640</v>
      </c>
      <c r="D43" s="6">
        <v>149640</v>
      </c>
      <c r="E43" s="6">
        <v>20640</v>
      </c>
      <c r="F43" s="6">
        <v>15480</v>
      </c>
      <c r="G43" s="6">
        <v>0</v>
      </c>
      <c r="H43" s="6">
        <v>15480</v>
      </c>
      <c r="I43" s="6">
        <v>0</v>
      </c>
      <c r="J43" s="6">
        <v>0</v>
      </c>
      <c r="K43" s="6">
        <f t="shared" si="0"/>
        <v>5160</v>
      </c>
      <c r="L43" s="6">
        <f t="shared" si="1"/>
        <v>134160</v>
      </c>
      <c r="M43" s="6">
        <f t="shared" si="2"/>
        <v>75</v>
      </c>
      <c r="N43" s="6">
        <f t="shared" si="3"/>
        <v>134160</v>
      </c>
      <c r="O43" s="6">
        <f t="shared" si="4"/>
        <v>5160</v>
      </c>
      <c r="P43" s="6">
        <f t="shared" si="5"/>
        <v>75</v>
      </c>
    </row>
    <row r="44" spans="1:16" ht="25.5">
      <c r="A44" s="4" t="s">
        <v>234</v>
      </c>
      <c r="B44" s="5" t="s">
        <v>235</v>
      </c>
      <c r="C44" s="6">
        <v>19474459</v>
      </c>
      <c r="D44" s="6">
        <v>19474459</v>
      </c>
      <c r="E44" s="6">
        <v>3385680</v>
      </c>
      <c r="F44" s="6">
        <v>3322043.03</v>
      </c>
      <c r="G44" s="6">
        <v>0</v>
      </c>
      <c r="H44" s="6">
        <v>3322042.56</v>
      </c>
      <c r="I44" s="6">
        <v>0.47</v>
      </c>
      <c r="J44" s="6">
        <v>0</v>
      </c>
      <c r="K44" s="6">
        <f t="shared" si="0"/>
        <v>63636.970000000205</v>
      </c>
      <c r="L44" s="6">
        <f t="shared" si="1"/>
        <v>16152415.97</v>
      </c>
      <c r="M44" s="6">
        <f t="shared" si="2"/>
        <v>98.12040801257058</v>
      </c>
      <c r="N44" s="6">
        <f t="shared" si="3"/>
        <v>16152416.44</v>
      </c>
      <c r="O44" s="6">
        <f t="shared" si="4"/>
        <v>63637.439999999944</v>
      </c>
      <c r="P44" s="6">
        <f t="shared" si="5"/>
        <v>98.12039413057347</v>
      </c>
    </row>
    <row r="45" spans="1:16" ht="25.5">
      <c r="A45" s="4" t="s">
        <v>236</v>
      </c>
      <c r="B45" s="5" t="s">
        <v>237</v>
      </c>
      <c r="C45" s="6">
        <v>20278120</v>
      </c>
      <c r="D45" s="6">
        <v>20278120</v>
      </c>
      <c r="E45" s="6">
        <v>3211200</v>
      </c>
      <c r="F45" s="6">
        <v>3038087.27</v>
      </c>
      <c r="G45" s="6">
        <v>0</v>
      </c>
      <c r="H45" s="6">
        <v>3038087.27</v>
      </c>
      <c r="I45" s="6">
        <v>0</v>
      </c>
      <c r="J45" s="6">
        <v>0</v>
      </c>
      <c r="K45" s="6">
        <f t="shared" si="0"/>
        <v>173112.72999999998</v>
      </c>
      <c r="L45" s="6">
        <f t="shared" si="1"/>
        <v>17240032.73</v>
      </c>
      <c r="M45" s="6">
        <f t="shared" si="2"/>
        <v>94.60909535376183</v>
      </c>
      <c r="N45" s="6">
        <f t="shared" si="3"/>
        <v>17240032.73</v>
      </c>
      <c r="O45" s="6">
        <f t="shared" si="4"/>
        <v>173112.72999999998</v>
      </c>
      <c r="P45" s="6">
        <f t="shared" si="5"/>
        <v>94.60909535376183</v>
      </c>
    </row>
    <row r="46" spans="1:16" ht="25.5">
      <c r="A46" s="4" t="s">
        <v>238</v>
      </c>
      <c r="B46" s="5" t="s">
        <v>239</v>
      </c>
      <c r="C46" s="6">
        <v>217248</v>
      </c>
      <c r="D46" s="6">
        <v>217248</v>
      </c>
      <c r="E46" s="6">
        <v>36600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f t="shared" si="0"/>
        <v>36600</v>
      </c>
      <c r="L46" s="6">
        <f t="shared" si="1"/>
        <v>217248</v>
      </c>
      <c r="M46" s="6">
        <f t="shared" si="2"/>
        <v>0</v>
      </c>
      <c r="N46" s="6">
        <f t="shared" si="3"/>
        <v>217248</v>
      </c>
      <c r="O46" s="6">
        <f t="shared" si="4"/>
        <v>36600</v>
      </c>
      <c r="P46" s="6">
        <f t="shared" si="5"/>
        <v>0</v>
      </c>
    </row>
    <row r="47" spans="1:16" ht="25.5">
      <c r="A47" s="4" t="s">
        <v>240</v>
      </c>
      <c r="B47" s="5" t="s">
        <v>241</v>
      </c>
      <c r="C47" s="6">
        <v>2997410</v>
      </c>
      <c r="D47" s="6">
        <v>2997410</v>
      </c>
      <c r="E47" s="6">
        <v>585430</v>
      </c>
      <c r="F47" s="6">
        <v>530288.69</v>
      </c>
      <c r="G47" s="6">
        <v>0</v>
      </c>
      <c r="H47" s="6">
        <v>530288.69</v>
      </c>
      <c r="I47" s="6">
        <v>0</v>
      </c>
      <c r="J47" s="6">
        <v>0</v>
      </c>
      <c r="K47" s="6">
        <f t="shared" si="0"/>
        <v>55141.310000000056</v>
      </c>
      <c r="L47" s="6">
        <f t="shared" si="1"/>
        <v>2467121.31</v>
      </c>
      <c r="M47" s="6">
        <f t="shared" si="2"/>
        <v>90.5810583673539</v>
      </c>
      <c r="N47" s="6">
        <f t="shared" si="3"/>
        <v>2467121.31</v>
      </c>
      <c r="O47" s="6">
        <f t="shared" si="4"/>
        <v>55141.310000000056</v>
      </c>
      <c r="P47" s="6">
        <f t="shared" si="5"/>
        <v>90.5810583673539</v>
      </c>
    </row>
    <row r="48" spans="1:16" ht="25.5">
      <c r="A48" s="4" t="s">
        <v>242</v>
      </c>
      <c r="B48" s="5" t="s">
        <v>243</v>
      </c>
      <c r="C48" s="6">
        <v>81635</v>
      </c>
      <c r="D48" s="6">
        <v>81635</v>
      </c>
      <c r="E48" s="6">
        <v>13744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f t="shared" si="0"/>
        <v>13744</v>
      </c>
      <c r="L48" s="6">
        <f t="shared" si="1"/>
        <v>81635</v>
      </c>
      <c r="M48" s="6">
        <f t="shared" si="2"/>
        <v>0</v>
      </c>
      <c r="N48" s="6">
        <f t="shared" si="3"/>
        <v>81635</v>
      </c>
      <c r="O48" s="6">
        <f t="shared" si="4"/>
        <v>13744</v>
      </c>
      <c r="P48" s="6">
        <f t="shared" si="5"/>
        <v>0</v>
      </c>
    </row>
    <row r="49" spans="1:16" ht="51">
      <c r="A49" s="4" t="s">
        <v>244</v>
      </c>
      <c r="B49" s="5" t="s">
        <v>245</v>
      </c>
      <c r="C49" s="6">
        <v>4734008</v>
      </c>
      <c r="D49" s="6">
        <v>4734008</v>
      </c>
      <c r="E49" s="6">
        <v>768449</v>
      </c>
      <c r="F49" s="6">
        <v>495898.61</v>
      </c>
      <c r="G49" s="6">
        <v>0</v>
      </c>
      <c r="H49" s="6">
        <v>495898.61</v>
      </c>
      <c r="I49" s="6">
        <v>0</v>
      </c>
      <c r="J49" s="6">
        <v>7487.92</v>
      </c>
      <c r="K49" s="6">
        <f t="shared" si="0"/>
        <v>272550.39</v>
      </c>
      <c r="L49" s="6">
        <f t="shared" si="1"/>
        <v>4238109.39</v>
      </c>
      <c r="M49" s="6">
        <f t="shared" si="2"/>
        <v>64.53240358176015</v>
      </c>
      <c r="N49" s="6">
        <f t="shared" si="3"/>
        <v>4238109.39</v>
      </c>
      <c r="O49" s="6">
        <f t="shared" si="4"/>
        <v>272550.39</v>
      </c>
      <c r="P49" s="6">
        <f t="shared" si="5"/>
        <v>64.53240358176015</v>
      </c>
    </row>
    <row r="50" spans="1:16" ht="12.75">
      <c r="A50" s="4" t="s">
        <v>246</v>
      </c>
      <c r="B50" s="5" t="s">
        <v>247</v>
      </c>
      <c r="C50" s="6">
        <v>994078</v>
      </c>
      <c r="D50" s="6">
        <v>994078</v>
      </c>
      <c r="E50" s="6">
        <v>130225</v>
      </c>
      <c r="F50" s="6">
        <v>66360</v>
      </c>
      <c r="G50" s="6">
        <v>0</v>
      </c>
      <c r="H50" s="6">
        <v>66321.68</v>
      </c>
      <c r="I50" s="6">
        <v>38.32</v>
      </c>
      <c r="J50" s="6">
        <v>4638.29</v>
      </c>
      <c r="K50" s="6">
        <f t="shared" si="0"/>
        <v>63865</v>
      </c>
      <c r="L50" s="6">
        <f t="shared" si="1"/>
        <v>927718</v>
      </c>
      <c r="M50" s="6">
        <f t="shared" si="2"/>
        <v>50.957957381455174</v>
      </c>
      <c r="N50" s="6">
        <f t="shared" si="3"/>
        <v>927756.3200000001</v>
      </c>
      <c r="O50" s="6">
        <f t="shared" si="4"/>
        <v>63903.32000000001</v>
      </c>
      <c r="P50" s="6">
        <f t="shared" si="5"/>
        <v>50.92853138798233</v>
      </c>
    </row>
    <row r="51" spans="1:16" ht="25.5">
      <c r="A51" s="4" t="s">
        <v>248</v>
      </c>
      <c r="B51" s="5" t="s">
        <v>145</v>
      </c>
      <c r="C51" s="6">
        <v>59133</v>
      </c>
      <c r="D51" s="6">
        <v>59133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f t="shared" si="0"/>
        <v>0</v>
      </c>
      <c r="L51" s="6">
        <f t="shared" si="1"/>
        <v>59133</v>
      </c>
      <c r="M51" s="6">
        <f t="shared" si="2"/>
        <v>0</v>
      </c>
      <c r="N51" s="6">
        <f t="shared" si="3"/>
        <v>59133</v>
      </c>
      <c r="O51" s="6">
        <f t="shared" si="4"/>
        <v>0</v>
      </c>
      <c r="P51" s="6">
        <f t="shared" si="5"/>
        <v>0</v>
      </c>
    </row>
    <row r="52" spans="1:16" ht="25.5">
      <c r="A52" s="4" t="s">
        <v>249</v>
      </c>
      <c r="B52" s="5" t="s">
        <v>149</v>
      </c>
      <c r="C52" s="6">
        <v>167090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f t="shared" si="0"/>
        <v>0</v>
      </c>
      <c r="L52" s="6">
        <f t="shared" si="1"/>
        <v>0</v>
      </c>
      <c r="M52" s="6">
        <f t="shared" si="2"/>
        <v>0</v>
      </c>
      <c r="N52" s="6">
        <f t="shared" si="3"/>
        <v>0</v>
      </c>
      <c r="O52" s="6">
        <f t="shared" si="4"/>
        <v>0</v>
      </c>
      <c r="P52" s="6">
        <f t="shared" si="5"/>
        <v>0</v>
      </c>
    </row>
    <row r="53" spans="1:16" ht="12.75">
      <c r="A53" s="4" t="s">
        <v>250</v>
      </c>
      <c r="B53" s="5" t="s">
        <v>251</v>
      </c>
      <c r="C53" s="6">
        <v>0</v>
      </c>
      <c r="D53" s="6">
        <v>167090</v>
      </c>
      <c r="E53" s="6">
        <v>17800</v>
      </c>
      <c r="F53" s="6">
        <v>12376</v>
      </c>
      <c r="G53" s="6">
        <v>0</v>
      </c>
      <c r="H53" s="6">
        <v>12376</v>
      </c>
      <c r="I53" s="6">
        <v>0</v>
      </c>
      <c r="J53" s="6">
        <v>1796.03</v>
      </c>
      <c r="K53" s="6">
        <f t="shared" si="0"/>
        <v>5424</v>
      </c>
      <c r="L53" s="6">
        <f t="shared" si="1"/>
        <v>154714</v>
      </c>
      <c r="M53" s="6">
        <f t="shared" si="2"/>
        <v>69.52808988764045</v>
      </c>
      <c r="N53" s="6">
        <f t="shared" si="3"/>
        <v>154714</v>
      </c>
      <c r="O53" s="6">
        <f t="shared" si="4"/>
        <v>5424</v>
      </c>
      <c r="P53" s="6">
        <f t="shared" si="5"/>
        <v>69.52808988764045</v>
      </c>
    </row>
    <row r="54" spans="1:16" ht="51">
      <c r="A54" s="4" t="s">
        <v>252</v>
      </c>
      <c r="B54" s="5" t="s">
        <v>253</v>
      </c>
      <c r="C54" s="6">
        <v>612100</v>
      </c>
      <c r="D54" s="6">
        <v>612100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0</v>
      </c>
      <c r="L54" s="6">
        <f t="shared" si="1"/>
        <v>612100</v>
      </c>
      <c r="M54" s="6">
        <f t="shared" si="2"/>
        <v>0</v>
      </c>
      <c r="N54" s="6">
        <f t="shared" si="3"/>
        <v>612100</v>
      </c>
      <c r="O54" s="6">
        <f t="shared" si="4"/>
        <v>0</v>
      </c>
      <c r="P54" s="6">
        <f t="shared" si="5"/>
        <v>0</v>
      </c>
    </row>
    <row r="55" spans="1:16" ht="51">
      <c r="A55" s="4" t="s">
        <v>254</v>
      </c>
      <c r="B55" s="5" t="s">
        <v>255</v>
      </c>
      <c r="C55" s="6">
        <v>1064579</v>
      </c>
      <c r="D55" s="6">
        <v>1064579</v>
      </c>
      <c r="E55" s="6">
        <v>177429</v>
      </c>
      <c r="F55" s="6">
        <v>171629.4</v>
      </c>
      <c r="G55" s="6">
        <v>0</v>
      </c>
      <c r="H55" s="6">
        <v>171629.4</v>
      </c>
      <c r="I55" s="6">
        <v>0</v>
      </c>
      <c r="J55" s="6">
        <v>449.11</v>
      </c>
      <c r="K55" s="6">
        <f t="shared" si="0"/>
        <v>5799.600000000006</v>
      </c>
      <c r="L55" s="6">
        <f t="shared" si="1"/>
        <v>892949.6</v>
      </c>
      <c r="M55" s="6">
        <f t="shared" si="2"/>
        <v>96.73131224320713</v>
      </c>
      <c r="N55" s="6">
        <f t="shared" si="3"/>
        <v>892949.6</v>
      </c>
      <c r="O55" s="6">
        <f t="shared" si="4"/>
        <v>5799.600000000006</v>
      </c>
      <c r="P55" s="6">
        <f t="shared" si="5"/>
        <v>96.73131224320713</v>
      </c>
    </row>
    <row r="56" spans="1:16" ht="38.25">
      <c r="A56" s="4" t="s">
        <v>256</v>
      </c>
      <c r="B56" s="5" t="s">
        <v>257</v>
      </c>
      <c r="C56" s="6">
        <v>55141</v>
      </c>
      <c r="D56" s="6">
        <v>55141</v>
      </c>
      <c r="E56" s="6">
        <v>5400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f t="shared" si="0"/>
        <v>5400</v>
      </c>
      <c r="L56" s="6">
        <f t="shared" si="1"/>
        <v>55141</v>
      </c>
      <c r="M56" s="6">
        <f t="shared" si="2"/>
        <v>0</v>
      </c>
      <c r="N56" s="6">
        <f t="shared" si="3"/>
        <v>55141</v>
      </c>
      <c r="O56" s="6">
        <f t="shared" si="4"/>
        <v>5400</v>
      </c>
      <c r="P56" s="6">
        <f t="shared" si="5"/>
        <v>0</v>
      </c>
    </row>
    <row r="57" spans="1:16" ht="38.25">
      <c r="A57" s="4" t="s">
        <v>258</v>
      </c>
      <c r="B57" s="5" t="s">
        <v>259</v>
      </c>
      <c r="C57" s="6">
        <v>120601</v>
      </c>
      <c r="D57" s="6">
        <v>120601</v>
      </c>
      <c r="E57" s="6">
        <v>26666</v>
      </c>
      <c r="F57" s="6">
        <v>16833</v>
      </c>
      <c r="G57" s="6">
        <v>0</v>
      </c>
      <c r="H57" s="6">
        <v>16833</v>
      </c>
      <c r="I57" s="6">
        <v>0</v>
      </c>
      <c r="J57" s="6">
        <v>0</v>
      </c>
      <c r="K57" s="6">
        <f t="shared" si="0"/>
        <v>9833</v>
      </c>
      <c r="L57" s="6">
        <f t="shared" si="1"/>
        <v>103768</v>
      </c>
      <c r="M57" s="6">
        <f t="shared" si="2"/>
        <v>63.125328133203325</v>
      </c>
      <c r="N57" s="6">
        <f t="shared" si="3"/>
        <v>103768</v>
      </c>
      <c r="O57" s="6">
        <f t="shared" si="4"/>
        <v>9833</v>
      </c>
      <c r="P57" s="6">
        <f t="shared" si="5"/>
        <v>63.125328133203325</v>
      </c>
    </row>
    <row r="58" spans="1:16" ht="12.75">
      <c r="A58" s="4" t="s">
        <v>260</v>
      </c>
      <c r="B58" s="5" t="s">
        <v>144</v>
      </c>
      <c r="C58" s="6">
        <v>235098</v>
      </c>
      <c r="D58" s="6">
        <v>235098</v>
      </c>
      <c r="E58" s="6">
        <v>11712</v>
      </c>
      <c r="F58" s="6">
        <v>3904</v>
      </c>
      <c r="G58" s="6">
        <v>0</v>
      </c>
      <c r="H58" s="6">
        <v>3904</v>
      </c>
      <c r="I58" s="6">
        <v>0</v>
      </c>
      <c r="J58" s="6">
        <v>0</v>
      </c>
      <c r="K58" s="6">
        <f t="shared" si="0"/>
        <v>7808</v>
      </c>
      <c r="L58" s="6">
        <f t="shared" si="1"/>
        <v>231194</v>
      </c>
      <c r="M58" s="6">
        <f t="shared" si="2"/>
        <v>33.33333333333333</v>
      </c>
      <c r="N58" s="6">
        <f t="shared" si="3"/>
        <v>231194</v>
      </c>
      <c r="O58" s="6">
        <f t="shared" si="4"/>
        <v>7808</v>
      </c>
      <c r="P58" s="6">
        <f t="shared" si="5"/>
        <v>33.33333333333333</v>
      </c>
    </row>
    <row r="59" spans="1:16" ht="12.75">
      <c r="A59" s="4" t="s">
        <v>261</v>
      </c>
      <c r="B59" s="5" t="s">
        <v>78</v>
      </c>
      <c r="C59" s="6">
        <v>2333507</v>
      </c>
      <c r="D59" s="6">
        <v>2344507</v>
      </c>
      <c r="E59" s="6">
        <v>348822</v>
      </c>
      <c r="F59" s="6">
        <v>135951.15</v>
      </c>
      <c r="G59" s="6">
        <v>0</v>
      </c>
      <c r="H59" s="6">
        <v>111951.15</v>
      </c>
      <c r="I59" s="6">
        <v>24000</v>
      </c>
      <c r="J59" s="6">
        <v>24000</v>
      </c>
      <c r="K59" s="6">
        <f t="shared" si="0"/>
        <v>212870.85</v>
      </c>
      <c r="L59" s="6">
        <f t="shared" si="1"/>
        <v>2208555.85</v>
      </c>
      <c r="M59" s="6">
        <f t="shared" si="2"/>
        <v>38.9743622821955</v>
      </c>
      <c r="N59" s="6">
        <f t="shared" si="3"/>
        <v>2232555.85</v>
      </c>
      <c r="O59" s="6">
        <f t="shared" si="4"/>
        <v>236870.85</v>
      </c>
      <c r="P59" s="6">
        <f t="shared" si="5"/>
        <v>32.094062301116324</v>
      </c>
    </row>
    <row r="60" spans="1:16" ht="12.75">
      <c r="A60" s="10" t="s">
        <v>262</v>
      </c>
      <c r="B60" s="11" t="s">
        <v>79</v>
      </c>
      <c r="C60" s="12">
        <v>18872588</v>
      </c>
      <c r="D60" s="12">
        <v>18892382</v>
      </c>
      <c r="E60" s="12">
        <v>2787779</v>
      </c>
      <c r="F60" s="12">
        <v>1491128.37</v>
      </c>
      <c r="G60" s="12">
        <v>0</v>
      </c>
      <c r="H60" s="12">
        <v>1465351.42</v>
      </c>
      <c r="I60" s="12">
        <v>25776.95</v>
      </c>
      <c r="J60" s="12">
        <v>13178.6</v>
      </c>
      <c r="K60" s="12">
        <f t="shared" si="0"/>
        <v>1296650.63</v>
      </c>
      <c r="L60" s="12">
        <f t="shared" si="1"/>
        <v>17401253.63</v>
      </c>
      <c r="M60" s="12">
        <f t="shared" si="2"/>
        <v>53.48804083824435</v>
      </c>
      <c r="N60" s="12">
        <f t="shared" si="3"/>
        <v>17427030.58</v>
      </c>
      <c r="O60" s="12">
        <f t="shared" si="4"/>
        <v>1322427.58</v>
      </c>
      <c r="P60" s="12">
        <f t="shared" si="5"/>
        <v>52.563399752993334</v>
      </c>
    </row>
    <row r="61" spans="1:16" ht="12.75">
      <c r="A61" s="4" t="s">
        <v>263</v>
      </c>
      <c r="B61" s="5" t="s">
        <v>80</v>
      </c>
      <c r="C61" s="6">
        <v>3668842</v>
      </c>
      <c r="D61" s="6">
        <v>3668842</v>
      </c>
      <c r="E61" s="6">
        <v>531165</v>
      </c>
      <c r="F61" s="6">
        <v>333411.22</v>
      </c>
      <c r="G61" s="6">
        <v>0</v>
      </c>
      <c r="H61" s="6">
        <v>333410.56</v>
      </c>
      <c r="I61" s="6">
        <v>0.66</v>
      </c>
      <c r="J61" s="6">
        <v>2281.51</v>
      </c>
      <c r="K61" s="6">
        <f t="shared" si="0"/>
        <v>197753.78000000003</v>
      </c>
      <c r="L61" s="6">
        <f t="shared" si="1"/>
        <v>3335430.7800000003</v>
      </c>
      <c r="M61" s="6">
        <f t="shared" si="2"/>
        <v>62.76980222717987</v>
      </c>
      <c r="N61" s="6">
        <f t="shared" si="3"/>
        <v>3335431.44</v>
      </c>
      <c r="O61" s="6">
        <f t="shared" si="4"/>
        <v>197754.44</v>
      </c>
      <c r="P61" s="6">
        <f t="shared" si="5"/>
        <v>62.769677972004935</v>
      </c>
    </row>
    <row r="62" spans="1:16" ht="12.75">
      <c r="A62" s="4" t="s">
        <v>264</v>
      </c>
      <c r="B62" s="5" t="s">
        <v>81</v>
      </c>
      <c r="C62" s="6">
        <v>567992</v>
      </c>
      <c r="D62" s="6">
        <v>567992</v>
      </c>
      <c r="E62" s="6">
        <v>86407</v>
      </c>
      <c r="F62" s="6">
        <v>40017.02</v>
      </c>
      <c r="G62" s="6">
        <v>0</v>
      </c>
      <c r="H62" s="6">
        <v>39602.75</v>
      </c>
      <c r="I62" s="6">
        <v>414.27</v>
      </c>
      <c r="J62" s="6">
        <v>874.4</v>
      </c>
      <c r="K62" s="6">
        <f t="shared" si="0"/>
        <v>46389.98</v>
      </c>
      <c r="L62" s="6">
        <f t="shared" si="1"/>
        <v>527974.98</v>
      </c>
      <c r="M62" s="6">
        <f t="shared" si="2"/>
        <v>46.312243221035324</v>
      </c>
      <c r="N62" s="6">
        <f t="shared" si="3"/>
        <v>528389.25</v>
      </c>
      <c r="O62" s="6">
        <f t="shared" si="4"/>
        <v>46804.25</v>
      </c>
      <c r="P62" s="6">
        <f t="shared" si="5"/>
        <v>45.83280289791337</v>
      </c>
    </row>
    <row r="63" spans="1:16" ht="25.5">
      <c r="A63" s="4" t="s">
        <v>265</v>
      </c>
      <c r="B63" s="5" t="s">
        <v>82</v>
      </c>
      <c r="C63" s="6">
        <v>8445798</v>
      </c>
      <c r="D63" s="6">
        <v>8465592</v>
      </c>
      <c r="E63" s="6">
        <v>1361404</v>
      </c>
      <c r="F63" s="6">
        <v>746297</v>
      </c>
      <c r="G63" s="6">
        <v>0</v>
      </c>
      <c r="H63" s="6">
        <v>741183.7</v>
      </c>
      <c r="I63" s="6">
        <v>5113.3</v>
      </c>
      <c r="J63" s="6">
        <v>5586.01</v>
      </c>
      <c r="K63" s="6">
        <f t="shared" si="0"/>
        <v>615107</v>
      </c>
      <c r="L63" s="6">
        <f t="shared" si="1"/>
        <v>7719295</v>
      </c>
      <c r="M63" s="6">
        <f t="shared" si="2"/>
        <v>54.81818769446836</v>
      </c>
      <c r="N63" s="6">
        <f t="shared" si="3"/>
        <v>7724408.3</v>
      </c>
      <c r="O63" s="6">
        <f t="shared" si="4"/>
        <v>620220.3</v>
      </c>
      <c r="P63" s="6">
        <f t="shared" si="5"/>
        <v>54.44259749493905</v>
      </c>
    </row>
    <row r="64" spans="1:16" ht="12.75">
      <c r="A64" s="4" t="s">
        <v>266</v>
      </c>
      <c r="B64" s="5" t="s">
        <v>83</v>
      </c>
      <c r="C64" s="6">
        <v>4610368</v>
      </c>
      <c r="D64" s="6">
        <v>4610368</v>
      </c>
      <c r="E64" s="6">
        <v>656222</v>
      </c>
      <c r="F64" s="6">
        <v>280670.66</v>
      </c>
      <c r="G64" s="6">
        <v>0</v>
      </c>
      <c r="H64" s="6">
        <v>260427.01</v>
      </c>
      <c r="I64" s="6">
        <v>20243.65</v>
      </c>
      <c r="J64" s="6">
        <v>280</v>
      </c>
      <c r="K64" s="6">
        <f t="shared" si="0"/>
        <v>375551.34</v>
      </c>
      <c r="L64" s="6">
        <f t="shared" si="1"/>
        <v>4329697.34</v>
      </c>
      <c r="M64" s="6">
        <f t="shared" si="2"/>
        <v>42.77068735885112</v>
      </c>
      <c r="N64" s="6">
        <f t="shared" si="3"/>
        <v>4349940.99</v>
      </c>
      <c r="O64" s="6">
        <f t="shared" si="4"/>
        <v>395794.99</v>
      </c>
      <c r="P64" s="6">
        <f t="shared" si="5"/>
        <v>39.685809070710825</v>
      </c>
    </row>
    <row r="65" spans="1:16" ht="12.75">
      <c r="A65" s="4" t="s">
        <v>267</v>
      </c>
      <c r="B65" s="5" t="s">
        <v>84</v>
      </c>
      <c r="C65" s="6">
        <v>1579588</v>
      </c>
      <c r="D65" s="6">
        <v>1579588</v>
      </c>
      <c r="E65" s="6">
        <v>152581</v>
      </c>
      <c r="F65" s="6">
        <v>90732.47</v>
      </c>
      <c r="G65" s="6">
        <v>0</v>
      </c>
      <c r="H65" s="6">
        <v>90727.4</v>
      </c>
      <c r="I65" s="6">
        <v>5.07</v>
      </c>
      <c r="J65" s="6">
        <v>4156.68</v>
      </c>
      <c r="K65" s="6">
        <f t="shared" si="0"/>
        <v>61848.53</v>
      </c>
      <c r="L65" s="6">
        <f t="shared" si="1"/>
        <v>1488855.53</v>
      </c>
      <c r="M65" s="6">
        <f t="shared" si="2"/>
        <v>59.46511688873451</v>
      </c>
      <c r="N65" s="6">
        <f t="shared" si="3"/>
        <v>1488860.6</v>
      </c>
      <c r="O65" s="6">
        <f t="shared" si="4"/>
        <v>61853.600000000006</v>
      </c>
      <c r="P65" s="6">
        <f t="shared" si="5"/>
        <v>59.46179406348103</v>
      </c>
    </row>
    <row r="66" spans="1:16" ht="12.75">
      <c r="A66" s="10" t="s">
        <v>268</v>
      </c>
      <c r="B66" s="11" t="s">
        <v>85</v>
      </c>
      <c r="C66" s="12">
        <v>2132471</v>
      </c>
      <c r="D66" s="12">
        <v>2182471</v>
      </c>
      <c r="E66" s="12">
        <v>359317</v>
      </c>
      <c r="F66" s="12">
        <v>228063.96</v>
      </c>
      <c r="G66" s="12">
        <v>0</v>
      </c>
      <c r="H66" s="12">
        <v>228060.76</v>
      </c>
      <c r="I66" s="12">
        <v>3.2</v>
      </c>
      <c r="J66" s="12">
        <v>0</v>
      </c>
      <c r="K66" s="12">
        <f t="shared" si="0"/>
        <v>131253.04</v>
      </c>
      <c r="L66" s="12">
        <f t="shared" si="1"/>
        <v>1954407.04</v>
      </c>
      <c r="M66" s="12">
        <f t="shared" si="2"/>
        <v>63.47151957742049</v>
      </c>
      <c r="N66" s="12">
        <f t="shared" si="3"/>
        <v>1954410.24</v>
      </c>
      <c r="O66" s="12">
        <f t="shared" si="4"/>
        <v>131256.24</v>
      </c>
      <c r="P66" s="12">
        <f t="shared" si="5"/>
        <v>63.470628998906264</v>
      </c>
    </row>
    <row r="67" spans="1:16" ht="25.5">
      <c r="A67" s="4" t="s">
        <v>269</v>
      </c>
      <c r="B67" s="5" t="s">
        <v>270</v>
      </c>
      <c r="C67" s="6">
        <v>24731</v>
      </c>
      <c r="D67" s="6">
        <v>24731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f t="shared" si="0"/>
        <v>0</v>
      </c>
      <c r="L67" s="6">
        <f t="shared" si="1"/>
        <v>24731</v>
      </c>
      <c r="M67" s="6">
        <f t="shared" si="2"/>
        <v>0</v>
      </c>
      <c r="N67" s="6">
        <f t="shared" si="3"/>
        <v>24731</v>
      </c>
      <c r="O67" s="6">
        <f t="shared" si="4"/>
        <v>0</v>
      </c>
      <c r="P67" s="6">
        <f t="shared" si="5"/>
        <v>0</v>
      </c>
    </row>
    <row r="68" spans="1:16" ht="25.5">
      <c r="A68" s="4" t="s">
        <v>271</v>
      </c>
      <c r="B68" s="5" t="s">
        <v>86</v>
      </c>
      <c r="C68" s="6">
        <v>23470</v>
      </c>
      <c r="D68" s="6">
        <v>23470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f t="shared" si="0"/>
        <v>0</v>
      </c>
      <c r="L68" s="6">
        <f t="shared" si="1"/>
        <v>23470</v>
      </c>
      <c r="M68" s="6">
        <f t="shared" si="2"/>
        <v>0</v>
      </c>
      <c r="N68" s="6">
        <f t="shared" si="3"/>
        <v>23470</v>
      </c>
      <c r="O68" s="6">
        <f t="shared" si="4"/>
        <v>0</v>
      </c>
      <c r="P68" s="6">
        <f t="shared" si="5"/>
        <v>0</v>
      </c>
    </row>
    <row r="69" spans="1:16" ht="25.5">
      <c r="A69" s="4" t="s">
        <v>272</v>
      </c>
      <c r="B69" s="5" t="s">
        <v>273</v>
      </c>
      <c r="C69" s="6">
        <v>1852694</v>
      </c>
      <c r="D69" s="6">
        <v>1852694</v>
      </c>
      <c r="E69" s="6">
        <v>242703</v>
      </c>
      <c r="F69" s="6">
        <v>166757</v>
      </c>
      <c r="G69" s="6">
        <v>0</v>
      </c>
      <c r="H69" s="6">
        <v>166757</v>
      </c>
      <c r="I69" s="6">
        <v>0</v>
      </c>
      <c r="J69" s="6">
        <v>0</v>
      </c>
      <c r="K69" s="6">
        <f t="shared" si="0"/>
        <v>75946</v>
      </c>
      <c r="L69" s="6">
        <f t="shared" si="1"/>
        <v>1685937</v>
      </c>
      <c r="M69" s="6">
        <f t="shared" si="2"/>
        <v>68.70825659344962</v>
      </c>
      <c r="N69" s="6">
        <f t="shared" si="3"/>
        <v>1685937</v>
      </c>
      <c r="O69" s="6">
        <f t="shared" si="4"/>
        <v>75946</v>
      </c>
      <c r="P69" s="6">
        <f t="shared" si="5"/>
        <v>68.70825659344962</v>
      </c>
    </row>
    <row r="70" spans="1:16" ht="38.25">
      <c r="A70" s="4" t="s">
        <v>274</v>
      </c>
      <c r="B70" s="5" t="s">
        <v>275</v>
      </c>
      <c r="C70" s="6">
        <v>135576</v>
      </c>
      <c r="D70" s="6">
        <v>135576</v>
      </c>
      <c r="E70" s="6">
        <v>22614</v>
      </c>
      <c r="F70" s="6">
        <v>11306.96</v>
      </c>
      <c r="G70" s="6">
        <v>0</v>
      </c>
      <c r="H70" s="6">
        <v>11306.96</v>
      </c>
      <c r="I70" s="6">
        <v>0</v>
      </c>
      <c r="J70" s="6">
        <v>0</v>
      </c>
      <c r="K70" s="6">
        <f aca="true" t="shared" si="6" ref="K70:K88">E70-F70</f>
        <v>11307.04</v>
      </c>
      <c r="L70" s="6">
        <f aca="true" t="shared" si="7" ref="L70:L88">D70-F70</f>
        <v>124269.04000000001</v>
      </c>
      <c r="M70" s="6">
        <f aca="true" t="shared" si="8" ref="M70:M88">IF(E70=0,0,(F70/E70)*100)</f>
        <v>49.999823118422206</v>
      </c>
      <c r="N70" s="6">
        <f aca="true" t="shared" si="9" ref="N70:N88">D70-H70</f>
        <v>124269.04000000001</v>
      </c>
      <c r="O70" s="6">
        <f aca="true" t="shared" si="10" ref="O70:O88">E70-H70</f>
        <v>11307.04</v>
      </c>
      <c r="P70" s="6">
        <f aca="true" t="shared" si="11" ref="P70:P88">IF(E70=0,0,(H70/E70)*100)</f>
        <v>49.999823118422206</v>
      </c>
    </row>
    <row r="71" spans="1:16" ht="25.5">
      <c r="A71" s="4" t="s">
        <v>276</v>
      </c>
      <c r="B71" s="5" t="s">
        <v>277</v>
      </c>
      <c r="C71" s="6">
        <v>96000</v>
      </c>
      <c r="D71" s="6">
        <v>146000</v>
      </c>
      <c r="E71" s="6">
        <v>94000</v>
      </c>
      <c r="F71" s="6">
        <v>50000</v>
      </c>
      <c r="G71" s="6">
        <v>0</v>
      </c>
      <c r="H71" s="6">
        <v>49996.8</v>
      </c>
      <c r="I71" s="6">
        <v>3.2</v>
      </c>
      <c r="J71" s="6">
        <v>0</v>
      </c>
      <c r="K71" s="6">
        <f t="shared" si="6"/>
        <v>44000</v>
      </c>
      <c r="L71" s="6">
        <f t="shared" si="7"/>
        <v>96000</v>
      </c>
      <c r="M71" s="6">
        <f t="shared" si="8"/>
        <v>53.191489361702125</v>
      </c>
      <c r="N71" s="6">
        <f t="shared" si="9"/>
        <v>96003.2</v>
      </c>
      <c r="O71" s="6">
        <f t="shared" si="10"/>
        <v>44003.2</v>
      </c>
      <c r="P71" s="6">
        <f t="shared" si="11"/>
        <v>53.188085106382985</v>
      </c>
    </row>
    <row r="72" spans="1:16" ht="12.75">
      <c r="A72" s="10" t="s">
        <v>278</v>
      </c>
      <c r="B72" s="11" t="s">
        <v>124</v>
      </c>
      <c r="C72" s="12">
        <v>4303420</v>
      </c>
      <c r="D72" s="12">
        <v>4373420</v>
      </c>
      <c r="E72" s="12">
        <v>831551</v>
      </c>
      <c r="F72" s="12">
        <v>355575.71</v>
      </c>
      <c r="G72" s="12">
        <v>0</v>
      </c>
      <c r="H72" s="12">
        <v>280032.79</v>
      </c>
      <c r="I72" s="12">
        <v>75542.92</v>
      </c>
      <c r="J72" s="12">
        <v>76425.6</v>
      </c>
      <c r="K72" s="12">
        <f t="shared" si="6"/>
        <v>475975.29</v>
      </c>
      <c r="L72" s="12">
        <f t="shared" si="7"/>
        <v>4017844.29</v>
      </c>
      <c r="M72" s="12">
        <f t="shared" si="8"/>
        <v>42.760541446044805</v>
      </c>
      <c r="N72" s="12">
        <f t="shared" si="9"/>
        <v>4093387.21</v>
      </c>
      <c r="O72" s="12">
        <f t="shared" si="10"/>
        <v>551518.21</v>
      </c>
      <c r="P72" s="12">
        <f t="shared" si="11"/>
        <v>33.675960945269736</v>
      </c>
    </row>
    <row r="73" spans="1:16" ht="12.75">
      <c r="A73" s="4" t="s">
        <v>279</v>
      </c>
      <c r="B73" s="5" t="s">
        <v>125</v>
      </c>
      <c r="C73" s="6">
        <v>4267725</v>
      </c>
      <c r="D73" s="6">
        <v>4337725</v>
      </c>
      <c r="E73" s="6">
        <v>825815</v>
      </c>
      <c r="F73" s="6">
        <v>355575.71</v>
      </c>
      <c r="G73" s="6">
        <v>0</v>
      </c>
      <c r="H73" s="6">
        <v>280032.79</v>
      </c>
      <c r="I73" s="6">
        <v>75542.92</v>
      </c>
      <c r="J73" s="6">
        <v>76425.6</v>
      </c>
      <c r="K73" s="6">
        <f t="shared" si="6"/>
        <v>470239.29</v>
      </c>
      <c r="L73" s="6">
        <f t="shared" si="7"/>
        <v>3982149.29</v>
      </c>
      <c r="M73" s="6">
        <f t="shared" si="8"/>
        <v>43.05755041988824</v>
      </c>
      <c r="N73" s="6">
        <f t="shared" si="9"/>
        <v>4057692.21</v>
      </c>
      <c r="O73" s="6">
        <f t="shared" si="10"/>
        <v>545782.21</v>
      </c>
      <c r="P73" s="6">
        <f t="shared" si="11"/>
        <v>33.90986964392751</v>
      </c>
    </row>
    <row r="74" spans="1:16" ht="51">
      <c r="A74" s="4" t="s">
        <v>280</v>
      </c>
      <c r="B74" s="5" t="s">
        <v>281</v>
      </c>
      <c r="C74" s="6">
        <v>35695</v>
      </c>
      <c r="D74" s="6">
        <v>35695</v>
      </c>
      <c r="E74" s="6">
        <v>5736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f t="shared" si="6"/>
        <v>5736</v>
      </c>
      <c r="L74" s="6">
        <f t="shared" si="7"/>
        <v>35695</v>
      </c>
      <c r="M74" s="6">
        <f t="shared" si="8"/>
        <v>0</v>
      </c>
      <c r="N74" s="6">
        <f t="shared" si="9"/>
        <v>35695</v>
      </c>
      <c r="O74" s="6">
        <f t="shared" si="10"/>
        <v>5736</v>
      </c>
      <c r="P74" s="6">
        <f t="shared" si="11"/>
        <v>0</v>
      </c>
    </row>
    <row r="75" spans="1:16" ht="25.5">
      <c r="A75" s="10" t="s">
        <v>282</v>
      </c>
      <c r="B75" s="11" t="s">
        <v>89</v>
      </c>
      <c r="C75" s="12">
        <v>2057200</v>
      </c>
      <c r="D75" s="12">
        <v>2267200</v>
      </c>
      <c r="E75" s="12">
        <v>371923</v>
      </c>
      <c r="F75" s="12">
        <v>43504.3</v>
      </c>
      <c r="G75" s="12">
        <v>0</v>
      </c>
      <c r="H75" s="12">
        <v>43504.3</v>
      </c>
      <c r="I75" s="12">
        <v>0</v>
      </c>
      <c r="J75" s="12">
        <v>0</v>
      </c>
      <c r="K75" s="12">
        <f t="shared" si="6"/>
        <v>328418.7</v>
      </c>
      <c r="L75" s="12">
        <f t="shared" si="7"/>
        <v>2223695.7</v>
      </c>
      <c r="M75" s="12">
        <f t="shared" si="8"/>
        <v>11.697125480274144</v>
      </c>
      <c r="N75" s="12">
        <f t="shared" si="9"/>
        <v>2223695.7</v>
      </c>
      <c r="O75" s="12">
        <f t="shared" si="10"/>
        <v>328418.7</v>
      </c>
      <c r="P75" s="12">
        <f t="shared" si="11"/>
        <v>11.697125480274144</v>
      </c>
    </row>
    <row r="76" spans="1:16" ht="12.75">
      <c r="A76" s="4" t="s">
        <v>283</v>
      </c>
      <c r="B76" s="5" t="s">
        <v>284</v>
      </c>
      <c r="C76" s="6">
        <v>2057200</v>
      </c>
      <c r="D76" s="6">
        <v>2267200</v>
      </c>
      <c r="E76" s="6">
        <v>371923</v>
      </c>
      <c r="F76" s="6">
        <v>43504.3</v>
      </c>
      <c r="G76" s="6">
        <v>0</v>
      </c>
      <c r="H76" s="6">
        <v>43504.3</v>
      </c>
      <c r="I76" s="6">
        <v>0</v>
      </c>
      <c r="J76" s="6">
        <v>0</v>
      </c>
      <c r="K76" s="6">
        <f t="shared" si="6"/>
        <v>328418.7</v>
      </c>
      <c r="L76" s="6">
        <f t="shared" si="7"/>
        <v>2223695.7</v>
      </c>
      <c r="M76" s="6">
        <f t="shared" si="8"/>
        <v>11.697125480274144</v>
      </c>
      <c r="N76" s="6">
        <f t="shared" si="9"/>
        <v>2223695.7</v>
      </c>
      <c r="O76" s="6">
        <f t="shared" si="10"/>
        <v>328418.7</v>
      </c>
      <c r="P76" s="6">
        <f t="shared" si="11"/>
        <v>11.697125480274144</v>
      </c>
    </row>
    <row r="77" spans="1:16" ht="25.5">
      <c r="A77" s="10" t="s">
        <v>285</v>
      </c>
      <c r="B77" s="11" t="s">
        <v>122</v>
      </c>
      <c r="C77" s="12">
        <v>980692</v>
      </c>
      <c r="D77" s="12">
        <v>980692</v>
      </c>
      <c r="E77" s="12">
        <v>147175</v>
      </c>
      <c r="F77" s="12">
        <v>79614.58</v>
      </c>
      <c r="G77" s="12">
        <v>0</v>
      </c>
      <c r="H77" s="12">
        <v>79567.47</v>
      </c>
      <c r="I77" s="12">
        <v>47.11</v>
      </c>
      <c r="J77" s="12">
        <v>47.11</v>
      </c>
      <c r="K77" s="12">
        <f t="shared" si="6"/>
        <v>67560.42</v>
      </c>
      <c r="L77" s="12">
        <f t="shared" si="7"/>
        <v>901077.42</v>
      </c>
      <c r="M77" s="12">
        <f t="shared" si="8"/>
        <v>54.09517920842535</v>
      </c>
      <c r="N77" s="12">
        <f t="shared" si="9"/>
        <v>901124.53</v>
      </c>
      <c r="O77" s="12">
        <f t="shared" si="10"/>
        <v>67607.53</v>
      </c>
      <c r="P77" s="12">
        <f t="shared" si="11"/>
        <v>54.0631696959402</v>
      </c>
    </row>
    <row r="78" spans="1:16" ht="12.75">
      <c r="A78" s="4" t="s">
        <v>286</v>
      </c>
      <c r="B78" s="5" t="s">
        <v>123</v>
      </c>
      <c r="C78" s="6">
        <v>980692</v>
      </c>
      <c r="D78" s="6">
        <v>980692</v>
      </c>
      <c r="E78" s="6">
        <v>147175</v>
      </c>
      <c r="F78" s="6">
        <v>79614.58</v>
      </c>
      <c r="G78" s="6">
        <v>0</v>
      </c>
      <c r="H78" s="6">
        <v>79567.47</v>
      </c>
      <c r="I78" s="6">
        <v>47.11</v>
      </c>
      <c r="J78" s="6">
        <v>47.11</v>
      </c>
      <c r="K78" s="6">
        <f t="shared" si="6"/>
        <v>67560.42</v>
      </c>
      <c r="L78" s="6">
        <f t="shared" si="7"/>
        <v>901077.42</v>
      </c>
      <c r="M78" s="6">
        <f t="shared" si="8"/>
        <v>54.09517920842535</v>
      </c>
      <c r="N78" s="6">
        <f t="shared" si="9"/>
        <v>901124.53</v>
      </c>
      <c r="O78" s="6">
        <f t="shared" si="10"/>
        <v>67607.53</v>
      </c>
      <c r="P78" s="6">
        <f t="shared" si="11"/>
        <v>54.0631696959402</v>
      </c>
    </row>
    <row r="79" spans="1:16" ht="25.5">
      <c r="A79" s="10" t="s">
        <v>287</v>
      </c>
      <c r="B79" s="11" t="s">
        <v>88</v>
      </c>
      <c r="C79" s="12">
        <v>100700</v>
      </c>
      <c r="D79" s="12">
        <v>100700</v>
      </c>
      <c r="E79" s="12">
        <v>20700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f t="shared" si="6"/>
        <v>20700</v>
      </c>
      <c r="L79" s="12">
        <f t="shared" si="7"/>
        <v>100700</v>
      </c>
      <c r="M79" s="12">
        <f t="shared" si="8"/>
        <v>0</v>
      </c>
      <c r="N79" s="12">
        <f t="shared" si="9"/>
        <v>100700</v>
      </c>
      <c r="O79" s="12">
        <f t="shared" si="10"/>
        <v>20700</v>
      </c>
      <c r="P79" s="12">
        <f t="shared" si="11"/>
        <v>0</v>
      </c>
    </row>
    <row r="80" spans="1:16" ht="12.75">
      <c r="A80" s="4" t="s">
        <v>288</v>
      </c>
      <c r="B80" s="5" t="s">
        <v>289</v>
      </c>
      <c r="C80" s="6">
        <v>100700</v>
      </c>
      <c r="D80" s="6">
        <v>100700</v>
      </c>
      <c r="E80" s="6">
        <v>20700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f t="shared" si="6"/>
        <v>20700</v>
      </c>
      <c r="L80" s="6">
        <f t="shared" si="7"/>
        <v>100700</v>
      </c>
      <c r="M80" s="6">
        <f t="shared" si="8"/>
        <v>0</v>
      </c>
      <c r="N80" s="6">
        <f t="shared" si="9"/>
        <v>100700</v>
      </c>
      <c r="O80" s="6">
        <f t="shared" si="10"/>
        <v>20700</v>
      </c>
      <c r="P80" s="6">
        <f t="shared" si="11"/>
        <v>0</v>
      </c>
    </row>
    <row r="81" spans="1:16" ht="12.75">
      <c r="A81" s="10" t="s">
        <v>290</v>
      </c>
      <c r="B81" s="11" t="s">
        <v>90</v>
      </c>
      <c r="C81" s="12">
        <v>44813400</v>
      </c>
      <c r="D81" s="12">
        <v>37483200</v>
      </c>
      <c r="E81" s="12">
        <v>6046355</v>
      </c>
      <c r="F81" s="12">
        <v>6619743.96</v>
      </c>
      <c r="G81" s="12">
        <v>0</v>
      </c>
      <c r="H81" s="12">
        <v>6619741.4799999995</v>
      </c>
      <c r="I81" s="12">
        <v>2.48</v>
      </c>
      <c r="J81" s="12">
        <v>0</v>
      </c>
      <c r="K81" s="12">
        <f t="shared" si="6"/>
        <v>-573388.96</v>
      </c>
      <c r="L81" s="12">
        <f t="shared" si="7"/>
        <v>30863456.04</v>
      </c>
      <c r="M81" s="12">
        <f t="shared" si="8"/>
        <v>109.48321691333042</v>
      </c>
      <c r="N81" s="12">
        <f t="shared" si="9"/>
        <v>30863458.52</v>
      </c>
      <c r="O81" s="12">
        <f t="shared" si="10"/>
        <v>-573386.4799999995</v>
      </c>
      <c r="P81" s="12">
        <f t="shared" si="11"/>
        <v>109.48317589688332</v>
      </c>
    </row>
    <row r="82" spans="1:16" ht="12.75">
      <c r="A82" s="4" t="s">
        <v>291</v>
      </c>
      <c r="B82" s="5" t="s">
        <v>91</v>
      </c>
      <c r="C82" s="6">
        <v>2520000</v>
      </c>
      <c r="D82" s="6">
        <v>2420000</v>
      </c>
      <c r="E82" s="6">
        <v>20000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f t="shared" si="6"/>
        <v>20000</v>
      </c>
      <c r="L82" s="6">
        <f t="shared" si="7"/>
        <v>2420000</v>
      </c>
      <c r="M82" s="6">
        <f t="shared" si="8"/>
        <v>0</v>
      </c>
      <c r="N82" s="6">
        <f t="shared" si="9"/>
        <v>2420000</v>
      </c>
      <c r="O82" s="6">
        <f t="shared" si="10"/>
        <v>20000</v>
      </c>
      <c r="P82" s="6">
        <f t="shared" si="11"/>
        <v>0</v>
      </c>
    </row>
    <row r="83" spans="1:16" ht="38.25">
      <c r="A83" s="4" t="s">
        <v>292</v>
      </c>
      <c r="B83" s="5" t="s">
        <v>140</v>
      </c>
      <c r="C83" s="6">
        <v>0</v>
      </c>
      <c r="D83" s="6">
        <v>14000</v>
      </c>
      <c r="E83" s="6">
        <v>10000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6"/>
        <v>10000</v>
      </c>
      <c r="L83" s="6">
        <f t="shared" si="7"/>
        <v>14000</v>
      </c>
      <c r="M83" s="6">
        <f t="shared" si="8"/>
        <v>0</v>
      </c>
      <c r="N83" s="6">
        <f t="shared" si="9"/>
        <v>14000</v>
      </c>
      <c r="O83" s="6">
        <f t="shared" si="10"/>
        <v>10000</v>
      </c>
      <c r="P83" s="6">
        <f t="shared" si="11"/>
        <v>0</v>
      </c>
    </row>
    <row r="84" spans="1:16" ht="25.5">
      <c r="A84" s="4" t="s">
        <v>293</v>
      </c>
      <c r="B84" s="5" t="s">
        <v>64</v>
      </c>
      <c r="C84" s="6">
        <v>1114700</v>
      </c>
      <c r="D84" s="6">
        <v>1114700</v>
      </c>
      <c r="E84" s="6">
        <v>175146</v>
      </c>
      <c r="F84" s="6">
        <v>524146</v>
      </c>
      <c r="G84" s="6">
        <v>0</v>
      </c>
      <c r="H84" s="6">
        <v>524146</v>
      </c>
      <c r="I84" s="6">
        <v>0</v>
      </c>
      <c r="J84" s="6">
        <v>0</v>
      </c>
      <c r="K84" s="6">
        <f t="shared" si="6"/>
        <v>-349000</v>
      </c>
      <c r="L84" s="6">
        <f t="shared" si="7"/>
        <v>590554</v>
      </c>
      <c r="M84" s="6">
        <f t="shared" si="8"/>
        <v>299.2623297134962</v>
      </c>
      <c r="N84" s="6">
        <f t="shared" si="9"/>
        <v>590554</v>
      </c>
      <c r="O84" s="6">
        <f t="shared" si="10"/>
        <v>-349000</v>
      </c>
      <c r="P84" s="6">
        <f t="shared" si="11"/>
        <v>299.2623297134962</v>
      </c>
    </row>
    <row r="85" spans="1:16" ht="25.5">
      <c r="A85" s="4" t="s">
        <v>294</v>
      </c>
      <c r="B85" s="5" t="s">
        <v>65</v>
      </c>
      <c r="C85" s="6">
        <v>0</v>
      </c>
      <c r="D85" s="6">
        <v>0</v>
      </c>
      <c r="E85" s="6">
        <v>0</v>
      </c>
      <c r="F85" s="6">
        <v>326550</v>
      </c>
      <c r="G85" s="6">
        <v>0</v>
      </c>
      <c r="H85" s="6">
        <v>326550</v>
      </c>
      <c r="I85" s="6">
        <v>0</v>
      </c>
      <c r="J85" s="6">
        <v>0</v>
      </c>
      <c r="K85" s="6">
        <f t="shared" si="6"/>
        <v>-326550</v>
      </c>
      <c r="L85" s="6">
        <f t="shared" si="7"/>
        <v>-326550</v>
      </c>
      <c r="M85" s="6">
        <f t="shared" si="8"/>
        <v>0</v>
      </c>
      <c r="N85" s="6">
        <f t="shared" si="9"/>
        <v>-326550</v>
      </c>
      <c r="O85" s="6">
        <f t="shared" si="10"/>
        <v>-326550</v>
      </c>
      <c r="P85" s="6">
        <f t="shared" si="11"/>
        <v>0</v>
      </c>
    </row>
    <row r="86" spans="1:16" ht="12.75">
      <c r="A86" s="4" t="s">
        <v>295</v>
      </c>
      <c r="B86" s="5" t="s">
        <v>87</v>
      </c>
      <c r="C86" s="6">
        <v>1454394</v>
      </c>
      <c r="D86" s="6">
        <v>1454394</v>
      </c>
      <c r="E86" s="6">
        <v>284415</v>
      </c>
      <c r="F86" s="6">
        <v>102348.96</v>
      </c>
      <c r="G86" s="6">
        <v>0</v>
      </c>
      <c r="H86" s="6">
        <v>102346.48</v>
      </c>
      <c r="I86" s="6">
        <v>2.48</v>
      </c>
      <c r="J86" s="6">
        <v>0</v>
      </c>
      <c r="K86" s="6">
        <f t="shared" si="6"/>
        <v>182066.03999999998</v>
      </c>
      <c r="L86" s="6">
        <f t="shared" si="7"/>
        <v>1352045.04</v>
      </c>
      <c r="M86" s="6">
        <f t="shared" si="8"/>
        <v>35.9857813406466</v>
      </c>
      <c r="N86" s="6">
        <f t="shared" si="9"/>
        <v>1352047.52</v>
      </c>
      <c r="O86" s="6">
        <f t="shared" si="10"/>
        <v>182068.52000000002</v>
      </c>
      <c r="P86" s="6">
        <f t="shared" si="11"/>
        <v>35.98490937538456</v>
      </c>
    </row>
    <row r="87" spans="1:16" ht="12.75">
      <c r="A87" s="4" t="s">
        <v>296</v>
      </c>
      <c r="B87" s="5" t="s">
        <v>92</v>
      </c>
      <c r="C87" s="6">
        <v>39724306</v>
      </c>
      <c r="D87" s="6">
        <v>32480106</v>
      </c>
      <c r="E87" s="6">
        <v>5556794</v>
      </c>
      <c r="F87" s="6">
        <v>5666699</v>
      </c>
      <c r="G87" s="6">
        <v>0</v>
      </c>
      <c r="H87" s="6">
        <v>5666699</v>
      </c>
      <c r="I87" s="6">
        <v>0</v>
      </c>
      <c r="J87" s="6">
        <v>0</v>
      </c>
      <c r="K87" s="6">
        <f t="shared" si="6"/>
        <v>-109905</v>
      </c>
      <c r="L87" s="6">
        <f t="shared" si="7"/>
        <v>26813407</v>
      </c>
      <c r="M87" s="6">
        <f t="shared" si="8"/>
        <v>101.9778490978791</v>
      </c>
      <c r="N87" s="6">
        <f t="shared" si="9"/>
        <v>26813407</v>
      </c>
      <c r="O87" s="6">
        <f t="shared" si="10"/>
        <v>-109905</v>
      </c>
      <c r="P87" s="6">
        <f t="shared" si="11"/>
        <v>101.9778490978791</v>
      </c>
    </row>
    <row r="88" spans="1:16" ht="12.75">
      <c r="A88" s="10" t="s">
        <v>93</v>
      </c>
      <c r="B88" s="11" t="s">
        <v>94</v>
      </c>
      <c r="C88" s="12">
        <v>617588834</v>
      </c>
      <c r="D88" s="12">
        <v>598164519</v>
      </c>
      <c r="E88" s="12">
        <v>106573674</v>
      </c>
      <c r="F88" s="12">
        <v>68346897.39999996</v>
      </c>
      <c r="G88" s="12">
        <v>0</v>
      </c>
      <c r="H88" s="12">
        <v>66498391.93000002</v>
      </c>
      <c r="I88" s="12">
        <v>1848505.47</v>
      </c>
      <c r="J88" s="12">
        <v>120512426.72999997</v>
      </c>
      <c r="K88" s="12">
        <f t="shared" si="6"/>
        <v>38226776.60000004</v>
      </c>
      <c r="L88" s="12">
        <f t="shared" si="7"/>
        <v>529817621.6</v>
      </c>
      <c r="M88" s="12">
        <f t="shared" si="8"/>
        <v>64.13112622916609</v>
      </c>
      <c r="N88" s="12">
        <f t="shared" si="9"/>
        <v>531666127.07</v>
      </c>
      <c r="O88" s="12">
        <f t="shared" si="10"/>
        <v>40075282.06999998</v>
      </c>
      <c r="P88" s="12">
        <f t="shared" si="11"/>
        <v>62.39664021529372</v>
      </c>
    </row>
    <row r="89" spans="1:16" ht="12.75">
      <c r="A89" s="15"/>
      <c r="B89" s="17" t="s">
        <v>156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ht="63.75">
      <c r="A90" s="3" t="s">
        <v>2</v>
      </c>
      <c r="B90" s="3" t="s">
        <v>3</v>
      </c>
      <c r="C90" s="3" t="s">
        <v>4</v>
      </c>
      <c r="D90" s="3" t="s">
        <v>5</v>
      </c>
      <c r="E90" s="3" t="s">
        <v>6</v>
      </c>
      <c r="F90" s="3" t="s">
        <v>7</v>
      </c>
      <c r="G90" s="3" t="s">
        <v>8</v>
      </c>
      <c r="H90" s="3" t="s">
        <v>9</v>
      </c>
      <c r="I90" s="3" t="s">
        <v>10</v>
      </c>
      <c r="J90" s="3" t="s">
        <v>11</v>
      </c>
      <c r="K90" s="3" t="s">
        <v>12</v>
      </c>
      <c r="L90" s="3" t="s">
        <v>13</v>
      </c>
      <c r="M90" s="3" t="s">
        <v>14</v>
      </c>
      <c r="N90" s="3" t="s">
        <v>15</v>
      </c>
      <c r="O90" s="3" t="s">
        <v>16</v>
      </c>
      <c r="P90" s="3" t="s">
        <v>17</v>
      </c>
    </row>
    <row r="91" spans="1:16" ht="12.75">
      <c r="A91" s="10" t="s">
        <v>164</v>
      </c>
      <c r="B91" s="11" t="s">
        <v>73</v>
      </c>
      <c r="C91" s="12">
        <v>669790</v>
      </c>
      <c r="D91" s="12">
        <v>684790</v>
      </c>
      <c r="E91" s="12">
        <v>153798.3333333333</v>
      </c>
      <c r="F91" s="12">
        <v>12980</v>
      </c>
      <c r="G91" s="12">
        <v>0</v>
      </c>
      <c r="H91" s="12">
        <v>266512.07</v>
      </c>
      <c r="I91" s="12">
        <v>0</v>
      </c>
      <c r="J91" s="12">
        <v>0</v>
      </c>
      <c r="K91" s="12">
        <f aca="true" t="shared" si="12" ref="K91:K127">E91-F91</f>
        <v>140818.3333333333</v>
      </c>
      <c r="L91" s="12">
        <f aca="true" t="shared" si="13" ref="L91:L127">D91-F91</f>
        <v>671810</v>
      </c>
      <c r="M91" s="12">
        <f aca="true" t="shared" si="14" ref="M91:M127">IF(E91=0,0,(F91/E91)*100)</f>
        <v>8.439623316247467</v>
      </c>
      <c r="N91" s="12">
        <f aca="true" t="shared" si="15" ref="N91:N127">D91-H91</f>
        <v>418277.93</v>
      </c>
      <c r="O91" s="12">
        <f aca="true" t="shared" si="16" ref="O91:O127">E91-H91</f>
        <v>-112713.7366666667</v>
      </c>
      <c r="P91" s="12">
        <f aca="true" t="shared" si="17" ref="P91:P127">IF(E91=0,0,(H91/E91)*100)</f>
        <v>173.28670878531415</v>
      </c>
    </row>
    <row r="92" spans="1:16" ht="63.75">
      <c r="A92" s="4" t="s">
        <v>165</v>
      </c>
      <c r="B92" s="5" t="s">
        <v>166</v>
      </c>
      <c r="C92" s="6">
        <v>669790</v>
      </c>
      <c r="D92" s="6">
        <v>684790</v>
      </c>
      <c r="E92" s="6">
        <v>153798.3333333333</v>
      </c>
      <c r="F92" s="6">
        <v>12980</v>
      </c>
      <c r="G92" s="6">
        <v>0</v>
      </c>
      <c r="H92" s="6">
        <v>266512.07</v>
      </c>
      <c r="I92" s="6">
        <v>0</v>
      </c>
      <c r="J92" s="6">
        <v>0</v>
      </c>
      <c r="K92" s="6">
        <f t="shared" si="12"/>
        <v>140818.3333333333</v>
      </c>
      <c r="L92" s="6">
        <f t="shared" si="13"/>
        <v>671810</v>
      </c>
      <c r="M92" s="6">
        <f t="shared" si="14"/>
        <v>8.439623316247467</v>
      </c>
      <c r="N92" s="6">
        <f t="shared" si="15"/>
        <v>418277.93</v>
      </c>
      <c r="O92" s="6">
        <f t="shared" si="16"/>
        <v>-112713.7366666667</v>
      </c>
      <c r="P92" s="6">
        <f t="shared" si="17"/>
        <v>173.28670878531415</v>
      </c>
    </row>
    <row r="93" spans="1:16" ht="12.75">
      <c r="A93" s="10" t="s">
        <v>167</v>
      </c>
      <c r="B93" s="11" t="s">
        <v>74</v>
      </c>
      <c r="C93" s="12">
        <v>9881426</v>
      </c>
      <c r="D93" s="12">
        <v>10258426</v>
      </c>
      <c r="E93" s="12">
        <v>788019.1666666669</v>
      </c>
      <c r="F93" s="12">
        <v>100000</v>
      </c>
      <c r="G93" s="12">
        <v>0</v>
      </c>
      <c r="H93" s="12">
        <v>132850.7</v>
      </c>
      <c r="I93" s="12">
        <v>100000</v>
      </c>
      <c r="J93" s="12">
        <v>108574.42</v>
      </c>
      <c r="K93" s="12">
        <f t="shared" si="12"/>
        <v>688019.1666666669</v>
      </c>
      <c r="L93" s="12">
        <f t="shared" si="13"/>
        <v>10158426</v>
      </c>
      <c r="M93" s="12">
        <f t="shared" si="14"/>
        <v>12.690046667646618</v>
      </c>
      <c r="N93" s="12">
        <f t="shared" si="15"/>
        <v>10125575.3</v>
      </c>
      <c r="O93" s="12">
        <f t="shared" si="16"/>
        <v>655168.4666666668</v>
      </c>
      <c r="P93" s="12">
        <f t="shared" si="17"/>
        <v>16.858815828295207</v>
      </c>
    </row>
    <row r="94" spans="1:16" ht="12.75">
      <c r="A94" s="4" t="s">
        <v>168</v>
      </c>
      <c r="B94" s="5" t="s">
        <v>169</v>
      </c>
      <c r="C94" s="6">
        <v>2409370</v>
      </c>
      <c r="D94" s="6">
        <v>2486370</v>
      </c>
      <c r="E94" s="6">
        <v>322061.6666666667</v>
      </c>
      <c r="F94" s="6">
        <v>0</v>
      </c>
      <c r="G94" s="6">
        <v>0</v>
      </c>
      <c r="H94" s="6">
        <v>72715.96</v>
      </c>
      <c r="I94" s="6">
        <v>0</v>
      </c>
      <c r="J94" s="6">
        <v>2312.97</v>
      </c>
      <c r="K94" s="6">
        <f t="shared" si="12"/>
        <v>322061.6666666667</v>
      </c>
      <c r="L94" s="6">
        <f t="shared" si="13"/>
        <v>2486370</v>
      </c>
      <c r="M94" s="6">
        <f t="shared" si="14"/>
        <v>0</v>
      </c>
      <c r="N94" s="6">
        <f t="shared" si="15"/>
        <v>2413654.04</v>
      </c>
      <c r="O94" s="6">
        <f t="shared" si="16"/>
        <v>249345.70666666667</v>
      </c>
      <c r="P94" s="6">
        <f t="shared" si="17"/>
        <v>22.57827227704839</v>
      </c>
    </row>
    <row r="95" spans="1:16" ht="51">
      <c r="A95" s="4" t="s">
        <v>170</v>
      </c>
      <c r="B95" s="5" t="s">
        <v>171</v>
      </c>
      <c r="C95" s="6">
        <v>7472056</v>
      </c>
      <c r="D95" s="6">
        <v>7772056</v>
      </c>
      <c r="E95" s="6">
        <v>465957.5</v>
      </c>
      <c r="F95" s="6">
        <v>100000</v>
      </c>
      <c r="G95" s="6">
        <v>0</v>
      </c>
      <c r="H95" s="6">
        <v>60134.74</v>
      </c>
      <c r="I95" s="6">
        <v>100000</v>
      </c>
      <c r="J95" s="6">
        <v>106261.45</v>
      </c>
      <c r="K95" s="6">
        <f t="shared" si="12"/>
        <v>365957.5</v>
      </c>
      <c r="L95" s="6">
        <f t="shared" si="13"/>
        <v>7672056</v>
      </c>
      <c r="M95" s="6">
        <f t="shared" si="14"/>
        <v>21.461184764704935</v>
      </c>
      <c r="N95" s="6">
        <f t="shared" si="15"/>
        <v>7711921.26</v>
      </c>
      <c r="O95" s="6">
        <f t="shared" si="16"/>
        <v>405822.76</v>
      </c>
      <c r="P95" s="6">
        <f t="shared" si="17"/>
        <v>12.905627659174923</v>
      </c>
    </row>
    <row r="96" spans="1:16" ht="12.75">
      <c r="A96" s="10" t="s">
        <v>189</v>
      </c>
      <c r="B96" s="11" t="s">
        <v>76</v>
      </c>
      <c r="C96" s="12">
        <v>838600</v>
      </c>
      <c r="D96" s="12">
        <v>838600</v>
      </c>
      <c r="E96" s="12">
        <v>139766.6666666667</v>
      </c>
      <c r="F96" s="12">
        <v>0</v>
      </c>
      <c r="G96" s="12">
        <v>0</v>
      </c>
      <c r="H96" s="12">
        <v>34101.99</v>
      </c>
      <c r="I96" s="12">
        <v>0</v>
      </c>
      <c r="J96" s="12">
        <v>10791.02</v>
      </c>
      <c r="K96" s="12">
        <f t="shared" si="12"/>
        <v>139766.6666666667</v>
      </c>
      <c r="L96" s="12">
        <f t="shared" si="13"/>
        <v>838600</v>
      </c>
      <c r="M96" s="12">
        <f t="shared" si="14"/>
        <v>0</v>
      </c>
      <c r="N96" s="12">
        <f t="shared" si="15"/>
        <v>804498.01</v>
      </c>
      <c r="O96" s="12">
        <f t="shared" si="16"/>
        <v>105664.6766666667</v>
      </c>
      <c r="P96" s="12">
        <f t="shared" si="17"/>
        <v>24.399229668495106</v>
      </c>
    </row>
    <row r="97" spans="1:16" ht="25.5">
      <c r="A97" s="4" t="s">
        <v>190</v>
      </c>
      <c r="B97" s="5" t="s">
        <v>191</v>
      </c>
      <c r="C97" s="6">
        <v>818600</v>
      </c>
      <c r="D97" s="6">
        <v>818600</v>
      </c>
      <c r="E97" s="6">
        <v>136433.33333333334</v>
      </c>
      <c r="F97" s="6">
        <v>0</v>
      </c>
      <c r="G97" s="6">
        <v>0</v>
      </c>
      <c r="H97" s="6">
        <v>34101.99</v>
      </c>
      <c r="I97" s="6">
        <v>0</v>
      </c>
      <c r="J97" s="6">
        <v>10791.02</v>
      </c>
      <c r="K97" s="6">
        <f t="shared" si="12"/>
        <v>136433.33333333334</v>
      </c>
      <c r="L97" s="6">
        <f t="shared" si="13"/>
        <v>818600</v>
      </c>
      <c r="M97" s="6">
        <f t="shared" si="14"/>
        <v>0</v>
      </c>
      <c r="N97" s="6">
        <f t="shared" si="15"/>
        <v>784498.01</v>
      </c>
      <c r="O97" s="6">
        <f t="shared" si="16"/>
        <v>102331.34333333335</v>
      </c>
      <c r="P97" s="6">
        <f t="shared" si="17"/>
        <v>24.995350598582945</v>
      </c>
    </row>
    <row r="98" spans="1:16" ht="12.75">
      <c r="A98" s="4" t="s">
        <v>192</v>
      </c>
      <c r="B98" s="5" t="s">
        <v>193</v>
      </c>
      <c r="C98" s="6">
        <v>20000</v>
      </c>
      <c r="D98" s="6">
        <v>20000</v>
      </c>
      <c r="E98" s="6">
        <v>3333.3333333333335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f t="shared" si="12"/>
        <v>3333.3333333333335</v>
      </c>
      <c r="L98" s="6">
        <f t="shared" si="13"/>
        <v>20000</v>
      </c>
      <c r="M98" s="6">
        <f t="shared" si="14"/>
        <v>0</v>
      </c>
      <c r="N98" s="6">
        <f t="shared" si="15"/>
        <v>20000</v>
      </c>
      <c r="O98" s="6">
        <f t="shared" si="16"/>
        <v>3333.3333333333335</v>
      </c>
      <c r="P98" s="6">
        <f t="shared" si="17"/>
        <v>0</v>
      </c>
    </row>
    <row r="99" spans="1:16" ht="12.75">
      <c r="A99" s="10" t="s">
        <v>196</v>
      </c>
      <c r="B99" s="11" t="s">
        <v>77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1238.72</v>
      </c>
      <c r="K99" s="12">
        <f t="shared" si="12"/>
        <v>0</v>
      </c>
      <c r="L99" s="12">
        <f t="shared" si="13"/>
        <v>0</v>
      </c>
      <c r="M99" s="12">
        <f t="shared" si="14"/>
        <v>0</v>
      </c>
      <c r="N99" s="12">
        <f t="shared" si="15"/>
        <v>0</v>
      </c>
      <c r="O99" s="12">
        <f t="shared" si="16"/>
        <v>0</v>
      </c>
      <c r="P99" s="12">
        <f t="shared" si="17"/>
        <v>0</v>
      </c>
    </row>
    <row r="100" spans="1:16" ht="51">
      <c r="A100" s="4" t="s">
        <v>244</v>
      </c>
      <c r="B100" s="5" t="s">
        <v>245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1238.72</v>
      </c>
      <c r="K100" s="6">
        <f t="shared" si="12"/>
        <v>0</v>
      </c>
      <c r="L100" s="6">
        <f t="shared" si="13"/>
        <v>0</v>
      </c>
      <c r="M100" s="6">
        <f t="shared" si="14"/>
        <v>0</v>
      </c>
      <c r="N100" s="6">
        <f t="shared" si="15"/>
        <v>0</v>
      </c>
      <c r="O100" s="6">
        <f t="shared" si="16"/>
        <v>0</v>
      </c>
      <c r="P100" s="6">
        <f t="shared" si="17"/>
        <v>0</v>
      </c>
    </row>
    <row r="101" spans="1:16" ht="12.75">
      <c r="A101" s="10" t="s">
        <v>262</v>
      </c>
      <c r="B101" s="11" t="s">
        <v>79</v>
      </c>
      <c r="C101" s="12">
        <v>1118303</v>
      </c>
      <c r="D101" s="12">
        <v>1118303</v>
      </c>
      <c r="E101" s="12">
        <v>91872.66666666669</v>
      </c>
      <c r="F101" s="12">
        <v>0</v>
      </c>
      <c r="G101" s="12">
        <v>0</v>
      </c>
      <c r="H101" s="12">
        <v>149209.38</v>
      </c>
      <c r="I101" s="12">
        <v>0</v>
      </c>
      <c r="J101" s="12">
        <v>0</v>
      </c>
      <c r="K101" s="12">
        <f t="shared" si="12"/>
        <v>91872.66666666669</v>
      </c>
      <c r="L101" s="12">
        <f t="shared" si="13"/>
        <v>1118303</v>
      </c>
      <c r="M101" s="12">
        <f t="shared" si="14"/>
        <v>0</v>
      </c>
      <c r="N101" s="12">
        <f t="shared" si="15"/>
        <v>969093.62</v>
      </c>
      <c r="O101" s="12">
        <f t="shared" si="16"/>
        <v>-57336.71333333332</v>
      </c>
      <c r="P101" s="12">
        <f t="shared" si="17"/>
        <v>162.4088920172122</v>
      </c>
    </row>
    <row r="102" spans="1:16" ht="12.75">
      <c r="A102" s="4" t="s">
        <v>263</v>
      </c>
      <c r="B102" s="5" t="s">
        <v>80</v>
      </c>
      <c r="C102" s="6">
        <v>33500</v>
      </c>
      <c r="D102" s="6">
        <v>33500</v>
      </c>
      <c r="E102" s="6">
        <v>5583.333333333333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f t="shared" si="12"/>
        <v>5583.333333333333</v>
      </c>
      <c r="L102" s="6">
        <f t="shared" si="13"/>
        <v>33500</v>
      </c>
      <c r="M102" s="6">
        <f t="shared" si="14"/>
        <v>0</v>
      </c>
      <c r="N102" s="6">
        <f t="shared" si="15"/>
        <v>33500</v>
      </c>
      <c r="O102" s="6">
        <f t="shared" si="16"/>
        <v>5583.333333333333</v>
      </c>
      <c r="P102" s="6">
        <f t="shared" si="17"/>
        <v>0</v>
      </c>
    </row>
    <row r="103" spans="1:16" ht="12.75">
      <c r="A103" s="4" t="s">
        <v>264</v>
      </c>
      <c r="B103" s="5" t="s">
        <v>81</v>
      </c>
      <c r="C103" s="6">
        <v>10000</v>
      </c>
      <c r="D103" s="6">
        <v>10000</v>
      </c>
      <c r="E103" s="6">
        <v>1666.6666666666667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f t="shared" si="12"/>
        <v>1666.6666666666667</v>
      </c>
      <c r="L103" s="6">
        <f t="shared" si="13"/>
        <v>10000</v>
      </c>
      <c r="M103" s="6">
        <f t="shared" si="14"/>
        <v>0</v>
      </c>
      <c r="N103" s="6">
        <f t="shared" si="15"/>
        <v>10000</v>
      </c>
      <c r="O103" s="6">
        <f t="shared" si="16"/>
        <v>1666.6666666666667</v>
      </c>
      <c r="P103" s="6">
        <f t="shared" si="17"/>
        <v>0</v>
      </c>
    </row>
    <row r="104" spans="1:16" ht="25.5">
      <c r="A104" s="4" t="s">
        <v>265</v>
      </c>
      <c r="B104" s="5" t="s">
        <v>82</v>
      </c>
      <c r="C104" s="6">
        <v>664493</v>
      </c>
      <c r="D104" s="6">
        <v>664493</v>
      </c>
      <c r="E104" s="6">
        <v>16237.666666666666</v>
      </c>
      <c r="F104" s="6">
        <v>0</v>
      </c>
      <c r="G104" s="6">
        <v>0</v>
      </c>
      <c r="H104" s="6">
        <v>2486.58</v>
      </c>
      <c r="I104" s="6">
        <v>0</v>
      </c>
      <c r="J104" s="6">
        <v>0</v>
      </c>
      <c r="K104" s="6">
        <f t="shared" si="12"/>
        <v>16237.666666666666</v>
      </c>
      <c r="L104" s="6">
        <f t="shared" si="13"/>
        <v>664493</v>
      </c>
      <c r="M104" s="6">
        <f t="shared" si="14"/>
        <v>0</v>
      </c>
      <c r="N104" s="6">
        <f t="shared" si="15"/>
        <v>662006.42</v>
      </c>
      <c r="O104" s="6">
        <f t="shared" si="16"/>
        <v>13751.086666666666</v>
      </c>
      <c r="P104" s="6">
        <f t="shared" si="17"/>
        <v>15.313653439533596</v>
      </c>
    </row>
    <row r="105" spans="1:16" ht="12.75">
      <c r="A105" s="4" t="s">
        <v>266</v>
      </c>
      <c r="B105" s="5" t="s">
        <v>83</v>
      </c>
      <c r="C105" s="6">
        <v>410310</v>
      </c>
      <c r="D105" s="6">
        <v>410310</v>
      </c>
      <c r="E105" s="6">
        <v>68385</v>
      </c>
      <c r="F105" s="6">
        <v>0</v>
      </c>
      <c r="G105" s="6">
        <v>0</v>
      </c>
      <c r="H105" s="6">
        <v>146722.8</v>
      </c>
      <c r="I105" s="6">
        <v>0</v>
      </c>
      <c r="J105" s="6">
        <v>0</v>
      </c>
      <c r="K105" s="6">
        <f t="shared" si="12"/>
        <v>68385</v>
      </c>
      <c r="L105" s="6">
        <f t="shared" si="13"/>
        <v>410310</v>
      </c>
      <c r="M105" s="6">
        <f t="shared" si="14"/>
        <v>0</v>
      </c>
      <c r="N105" s="6">
        <f t="shared" si="15"/>
        <v>263587.2</v>
      </c>
      <c r="O105" s="6">
        <f t="shared" si="16"/>
        <v>-78337.79999999999</v>
      </c>
      <c r="P105" s="6">
        <f t="shared" si="17"/>
        <v>214.55406887475323</v>
      </c>
    </row>
    <row r="106" spans="1:16" ht="12.75">
      <c r="A106" s="10" t="s">
        <v>278</v>
      </c>
      <c r="B106" s="11" t="s">
        <v>124</v>
      </c>
      <c r="C106" s="12">
        <v>800000</v>
      </c>
      <c r="D106" s="12">
        <v>900000</v>
      </c>
      <c r="E106" s="12">
        <v>445940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f t="shared" si="12"/>
        <v>445940</v>
      </c>
      <c r="L106" s="12">
        <f t="shared" si="13"/>
        <v>900000</v>
      </c>
      <c r="M106" s="12">
        <f t="shared" si="14"/>
        <v>0</v>
      </c>
      <c r="N106" s="12">
        <f t="shared" si="15"/>
        <v>900000</v>
      </c>
      <c r="O106" s="12">
        <f t="shared" si="16"/>
        <v>445940</v>
      </c>
      <c r="P106" s="12">
        <f t="shared" si="17"/>
        <v>0</v>
      </c>
    </row>
    <row r="107" spans="1:16" ht="12.75">
      <c r="A107" s="4" t="s">
        <v>297</v>
      </c>
      <c r="B107" s="5" t="s">
        <v>298</v>
      </c>
      <c r="C107" s="6">
        <v>800000</v>
      </c>
      <c r="D107" s="6">
        <v>900000</v>
      </c>
      <c r="E107" s="6">
        <v>445940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f t="shared" si="12"/>
        <v>445940</v>
      </c>
      <c r="L107" s="6">
        <f t="shared" si="13"/>
        <v>900000</v>
      </c>
      <c r="M107" s="6">
        <f t="shared" si="14"/>
        <v>0</v>
      </c>
      <c r="N107" s="6">
        <f t="shared" si="15"/>
        <v>900000</v>
      </c>
      <c r="O107" s="6">
        <f t="shared" si="16"/>
        <v>445940</v>
      </c>
      <c r="P107" s="6">
        <f t="shared" si="17"/>
        <v>0</v>
      </c>
    </row>
    <row r="108" spans="1:16" ht="12.75">
      <c r="A108" s="10" t="s">
        <v>299</v>
      </c>
      <c r="B108" s="11" t="s">
        <v>126</v>
      </c>
      <c r="C108" s="12">
        <v>11968459</v>
      </c>
      <c r="D108" s="12">
        <v>13077459</v>
      </c>
      <c r="E108" s="12">
        <v>2465314</v>
      </c>
      <c r="F108" s="12">
        <v>64436.6</v>
      </c>
      <c r="G108" s="12">
        <v>0</v>
      </c>
      <c r="H108" s="12">
        <v>64436.6</v>
      </c>
      <c r="I108" s="12">
        <v>0</v>
      </c>
      <c r="J108" s="12">
        <v>0</v>
      </c>
      <c r="K108" s="12">
        <f t="shared" si="12"/>
        <v>2400877.4</v>
      </c>
      <c r="L108" s="12">
        <f t="shared" si="13"/>
        <v>13013022.4</v>
      </c>
      <c r="M108" s="12">
        <f t="shared" si="14"/>
        <v>2.6137279064654644</v>
      </c>
      <c r="N108" s="12">
        <f t="shared" si="15"/>
        <v>13013022.4</v>
      </c>
      <c r="O108" s="12">
        <f t="shared" si="16"/>
        <v>2400877.4</v>
      </c>
      <c r="P108" s="12">
        <f t="shared" si="17"/>
        <v>2.6137279064654644</v>
      </c>
    </row>
    <row r="109" spans="1:16" ht="25.5">
      <c r="A109" s="4" t="s">
        <v>300</v>
      </c>
      <c r="B109" s="5" t="s">
        <v>301</v>
      </c>
      <c r="C109" s="6">
        <v>10926459</v>
      </c>
      <c r="D109" s="6">
        <v>11950459</v>
      </c>
      <c r="E109" s="6">
        <v>2253064</v>
      </c>
      <c r="F109" s="6">
        <v>33561.6</v>
      </c>
      <c r="G109" s="6">
        <v>0</v>
      </c>
      <c r="H109" s="6">
        <v>33561.6</v>
      </c>
      <c r="I109" s="6">
        <v>0</v>
      </c>
      <c r="J109" s="6">
        <v>0</v>
      </c>
      <c r="K109" s="6">
        <f t="shared" si="12"/>
        <v>2219502.4</v>
      </c>
      <c r="L109" s="6">
        <f t="shared" si="13"/>
        <v>11916897.4</v>
      </c>
      <c r="M109" s="6">
        <f t="shared" si="14"/>
        <v>1.4895981649877676</v>
      </c>
      <c r="N109" s="6">
        <f t="shared" si="15"/>
        <v>11916897.4</v>
      </c>
      <c r="O109" s="6">
        <f t="shared" si="16"/>
        <v>2219502.4</v>
      </c>
      <c r="P109" s="6">
        <f t="shared" si="17"/>
        <v>1.4895981649877676</v>
      </c>
    </row>
    <row r="110" spans="1:16" ht="12.75">
      <c r="A110" s="4" t="s">
        <v>302</v>
      </c>
      <c r="B110" s="5" t="s">
        <v>303</v>
      </c>
      <c r="C110" s="6">
        <v>500000</v>
      </c>
      <c r="D110" s="6">
        <v>500000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f t="shared" si="12"/>
        <v>0</v>
      </c>
      <c r="L110" s="6">
        <f t="shared" si="13"/>
        <v>500000</v>
      </c>
      <c r="M110" s="6">
        <f t="shared" si="14"/>
        <v>0</v>
      </c>
      <c r="N110" s="6">
        <f t="shared" si="15"/>
        <v>500000</v>
      </c>
      <c r="O110" s="6">
        <f t="shared" si="16"/>
        <v>0</v>
      </c>
      <c r="P110" s="6">
        <f t="shared" si="17"/>
        <v>0</v>
      </c>
    </row>
    <row r="111" spans="1:16" ht="25.5">
      <c r="A111" s="4" t="s">
        <v>304</v>
      </c>
      <c r="B111" s="5" t="s">
        <v>127</v>
      </c>
      <c r="C111" s="6">
        <v>542000</v>
      </c>
      <c r="D111" s="6">
        <v>627000</v>
      </c>
      <c r="E111" s="6">
        <v>212250</v>
      </c>
      <c r="F111" s="6">
        <v>30875</v>
      </c>
      <c r="G111" s="6">
        <v>0</v>
      </c>
      <c r="H111" s="6">
        <v>30875</v>
      </c>
      <c r="I111" s="6">
        <v>0</v>
      </c>
      <c r="J111" s="6">
        <v>0</v>
      </c>
      <c r="K111" s="6">
        <f t="shared" si="12"/>
        <v>181375</v>
      </c>
      <c r="L111" s="6">
        <f t="shared" si="13"/>
        <v>596125</v>
      </c>
      <c r="M111" s="6">
        <f t="shared" si="14"/>
        <v>14.546525323910483</v>
      </c>
      <c r="N111" s="6">
        <f t="shared" si="15"/>
        <v>596125</v>
      </c>
      <c r="O111" s="6">
        <f t="shared" si="16"/>
        <v>181375</v>
      </c>
      <c r="P111" s="6">
        <f t="shared" si="17"/>
        <v>14.546525323910483</v>
      </c>
    </row>
    <row r="112" spans="1:16" ht="25.5">
      <c r="A112" s="10" t="s">
        <v>282</v>
      </c>
      <c r="B112" s="11" t="s">
        <v>89</v>
      </c>
      <c r="C112" s="12">
        <v>4903322</v>
      </c>
      <c r="D112" s="12">
        <v>4963322</v>
      </c>
      <c r="E112" s="12">
        <v>703928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f t="shared" si="12"/>
        <v>703928</v>
      </c>
      <c r="L112" s="12">
        <f t="shared" si="13"/>
        <v>4963322</v>
      </c>
      <c r="M112" s="12">
        <f t="shared" si="14"/>
        <v>0</v>
      </c>
      <c r="N112" s="12">
        <f t="shared" si="15"/>
        <v>4963322</v>
      </c>
      <c r="O112" s="12">
        <f t="shared" si="16"/>
        <v>703928</v>
      </c>
      <c r="P112" s="12">
        <f t="shared" si="17"/>
        <v>0</v>
      </c>
    </row>
    <row r="113" spans="1:16" ht="12.75">
      <c r="A113" s="4" t="s">
        <v>283</v>
      </c>
      <c r="B113" s="5" t="s">
        <v>284</v>
      </c>
      <c r="C113" s="6">
        <v>4903322</v>
      </c>
      <c r="D113" s="6">
        <v>4963322</v>
      </c>
      <c r="E113" s="6">
        <v>703928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f t="shared" si="12"/>
        <v>703928</v>
      </c>
      <c r="L113" s="6">
        <f t="shared" si="13"/>
        <v>4963322</v>
      </c>
      <c r="M113" s="6">
        <f t="shared" si="14"/>
        <v>0</v>
      </c>
      <c r="N113" s="6">
        <f t="shared" si="15"/>
        <v>4963322</v>
      </c>
      <c r="O113" s="6">
        <f t="shared" si="16"/>
        <v>703928</v>
      </c>
      <c r="P113" s="6">
        <f t="shared" si="17"/>
        <v>0</v>
      </c>
    </row>
    <row r="114" spans="1:16" ht="25.5">
      <c r="A114" s="10" t="s">
        <v>287</v>
      </c>
      <c r="B114" s="11" t="s">
        <v>88</v>
      </c>
      <c r="C114" s="12">
        <v>300000</v>
      </c>
      <c r="D114" s="12">
        <v>300000</v>
      </c>
      <c r="E114" s="12">
        <v>40000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f t="shared" si="12"/>
        <v>40000</v>
      </c>
      <c r="L114" s="12">
        <f t="shared" si="13"/>
        <v>300000</v>
      </c>
      <c r="M114" s="12">
        <f t="shared" si="14"/>
        <v>0</v>
      </c>
      <c r="N114" s="12">
        <f t="shared" si="15"/>
        <v>300000</v>
      </c>
      <c r="O114" s="12">
        <f t="shared" si="16"/>
        <v>40000</v>
      </c>
      <c r="P114" s="12">
        <f t="shared" si="17"/>
        <v>0</v>
      </c>
    </row>
    <row r="115" spans="1:16" ht="12.75">
      <c r="A115" s="4" t="s">
        <v>288</v>
      </c>
      <c r="B115" s="5" t="s">
        <v>289</v>
      </c>
      <c r="C115" s="6">
        <v>240000</v>
      </c>
      <c r="D115" s="6">
        <v>240000</v>
      </c>
      <c r="E115" s="6">
        <v>40000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2"/>
        <v>40000</v>
      </c>
      <c r="L115" s="6">
        <f t="shared" si="13"/>
        <v>240000</v>
      </c>
      <c r="M115" s="6">
        <f t="shared" si="14"/>
        <v>0</v>
      </c>
      <c r="N115" s="6">
        <f t="shared" si="15"/>
        <v>240000</v>
      </c>
      <c r="O115" s="6">
        <f t="shared" si="16"/>
        <v>40000</v>
      </c>
      <c r="P115" s="6">
        <f t="shared" si="17"/>
        <v>0</v>
      </c>
    </row>
    <row r="116" spans="1:16" ht="25.5">
      <c r="A116" s="4" t="s">
        <v>305</v>
      </c>
      <c r="B116" s="5" t="s">
        <v>95</v>
      </c>
      <c r="C116" s="6">
        <v>60000</v>
      </c>
      <c r="D116" s="6">
        <v>60000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f t="shared" si="12"/>
        <v>0</v>
      </c>
      <c r="L116" s="6">
        <f t="shared" si="13"/>
        <v>60000</v>
      </c>
      <c r="M116" s="6">
        <f t="shared" si="14"/>
        <v>0</v>
      </c>
      <c r="N116" s="6">
        <f t="shared" si="15"/>
        <v>60000</v>
      </c>
      <c r="O116" s="6">
        <f t="shared" si="16"/>
        <v>0</v>
      </c>
      <c r="P116" s="6">
        <f t="shared" si="17"/>
        <v>0</v>
      </c>
    </row>
    <row r="117" spans="1:16" ht="12.75">
      <c r="A117" s="10" t="s">
        <v>306</v>
      </c>
      <c r="B117" s="11" t="s">
        <v>128</v>
      </c>
      <c r="C117" s="12">
        <v>50000</v>
      </c>
      <c r="D117" s="12">
        <v>468125</v>
      </c>
      <c r="E117" s="12">
        <v>418125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f t="shared" si="12"/>
        <v>418125</v>
      </c>
      <c r="L117" s="12">
        <f t="shared" si="13"/>
        <v>468125</v>
      </c>
      <c r="M117" s="12">
        <f t="shared" si="14"/>
        <v>0</v>
      </c>
      <c r="N117" s="12">
        <f t="shared" si="15"/>
        <v>468125</v>
      </c>
      <c r="O117" s="12">
        <f t="shared" si="16"/>
        <v>418125</v>
      </c>
      <c r="P117" s="12">
        <f t="shared" si="17"/>
        <v>0</v>
      </c>
    </row>
    <row r="118" spans="1:16" ht="25.5">
      <c r="A118" s="4" t="s">
        <v>307</v>
      </c>
      <c r="B118" s="5" t="s">
        <v>308</v>
      </c>
      <c r="C118" s="6">
        <v>50000</v>
      </c>
      <c r="D118" s="6">
        <v>468125</v>
      </c>
      <c r="E118" s="6">
        <v>418125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f t="shared" si="12"/>
        <v>418125</v>
      </c>
      <c r="L118" s="6">
        <f t="shared" si="13"/>
        <v>468125</v>
      </c>
      <c r="M118" s="6">
        <f t="shared" si="14"/>
        <v>0</v>
      </c>
      <c r="N118" s="6">
        <f t="shared" si="15"/>
        <v>468125</v>
      </c>
      <c r="O118" s="6">
        <f t="shared" si="16"/>
        <v>418125</v>
      </c>
      <c r="P118" s="6">
        <f t="shared" si="17"/>
        <v>0</v>
      </c>
    </row>
    <row r="119" spans="1:16" ht="25.5">
      <c r="A119" s="10" t="s">
        <v>309</v>
      </c>
      <c r="B119" s="11" t="s">
        <v>150</v>
      </c>
      <c r="C119" s="12">
        <v>400000</v>
      </c>
      <c r="D119" s="12">
        <v>400000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f t="shared" si="12"/>
        <v>0</v>
      </c>
      <c r="L119" s="12">
        <f t="shared" si="13"/>
        <v>400000</v>
      </c>
      <c r="M119" s="12">
        <f t="shared" si="14"/>
        <v>0</v>
      </c>
      <c r="N119" s="12">
        <f t="shared" si="15"/>
        <v>400000</v>
      </c>
      <c r="O119" s="12">
        <f t="shared" si="16"/>
        <v>0</v>
      </c>
      <c r="P119" s="12">
        <f t="shared" si="17"/>
        <v>0</v>
      </c>
    </row>
    <row r="120" spans="1:16" ht="12.75">
      <c r="A120" s="4" t="s">
        <v>310</v>
      </c>
      <c r="B120" s="5" t="s">
        <v>151</v>
      </c>
      <c r="C120" s="6">
        <v>400000</v>
      </c>
      <c r="D120" s="6">
        <v>400000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f t="shared" si="12"/>
        <v>0</v>
      </c>
      <c r="L120" s="6">
        <f t="shared" si="13"/>
        <v>400000</v>
      </c>
      <c r="M120" s="6">
        <f t="shared" si="14"/>
        <v>0</v>
      </c>
      <c r="N120" s="6">
        <f t="shared" si="15"/>
        <v>400000</v>
      </c>
      <c r="O120" s="6">
        <f t="shared" si="16"/>
        <v>0</v>
      </c>
      <c r="P120" s="6">
        <f t="shared" si="17"/>
        <v>0</v>
      </c>
    </row>
    <row r="121" spans="1:16" ht="12.75">
      <c r="A121" s="10" t="s">
        <v>290</v>
      </c>
      <c r="B121" s="11" t="s">
        <v>90</v>
      </c>
      <c r="C121" s="12">
        <v>7500</v>
      </c>
      <c r="D121" s="12">
        <v>29500</v>
      </c>
      <c r="E121" s="12">
        <v>23250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f t="shared" si="12"/>
        <v>23250</v>
      </c>
      <c r="L121" s="12">
        <f t="shared" si="13"/>
        <v>29500</v>
      </c>
      <c r="M121" s="12">
        <f t="shared" si="14"/>
        <v>0</v>
      </c>
      <c r="N121" s="12">
        <f t="shared" si="15"/>
        <v>29500</v>
      </c>
      <c r="O121" s="12">
        <f t="shared" si="16"/>
        <v>23250</v>
      </c>
      <c r="P121" s="12">
        <f t="shared" si="17"/>
        <v>0</v>
      </c>
    </row>
    <row r="122" spans="1:16" ht="12.75">
      <c r="A122" s="4" t="s">
        <v>295</v>
      </c>
      <c r="B122" s="5" t="s">
        <v>87</v>
      </c>
      <c r="C122" s="6">
        <v>7500</v>
      </c>
      <c r="D122" s="6">
        <v>7500</v>
      </c>
      <c r="E122" s="6">
        <v>1250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f t="shared" si="12"/>
        <v>1250</v>
      </c>
      <c r="L122" s="6">
        <f t="shared" si="13"/>
        <v>7500</v>
      </c>
      <c r="M122" s="6">
        <f t="shared" si="14"/>
        <v>0</v>
      </c>
      <c r="N122" s="6">
        <f t="shared" si="15"/>
        <v>7500</v>
      </c>
      <c r="O122" s="6">
        <f t="shared" si="16"/>
        <v>1250</v>
      </c>
      <c r="P122" s="6">
        <f t="shared" si="17"/>
        <v>0</v>
      </c>
    </row>
    <row r="123" spans="1:16" ht="12.75">
      <c r="A123" s="4" t="s">
        <v>296</v>
      </c>
      <c r="B123" s="5" t="s">
        <v>92</v>
      </c>
      <c r="C123" s="6">
        <v>0</v>
      </c>
      <c r="D123" s="6">
        <v>22000</v>
      </c>
      <c r="E123" s="6">
        <v>22000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f t="shared" si="12"/>
        <v>22000</v>
      </c>
      <c r="L123" s="6">
        <f t="shared" si="13"/>
        <v>22000</v>
      </c>
      <c r="M123" s="6">
        <f t="shared" si="14"/>
        <v>0</v>
      </c>
      <c r="N123" s="6">
        <f t="shared" si="15"/>
        <v>22000</v>
      </c>
      <c r="O123" s="6">
        <f t="shared" si="16"/>
        <v>22000</v>
      </c>
      <c r="P123" s="6">
        <f t="shared" si="17"/>
        <v>0</v>
      </c>
    </row>
    <row r="124" spans="1:16" ht="12.75">
      <c r="A124" s="10" t="s">
        <v>311</v>
      </c>
      <c r="B124" s="11" t="s">
        <v>129</v>
      </c>
      <c r="C124" s="12">
        <v>1134400</v>
      </c>
      <c r="D124" s="12">
        <v>1366838</v>
      </c>
      <c r="E124" s="12">
        <v>419238</v>
      </c>
      <c r="F124" s="12">
        <v>232544.23</v>
      </c>
      <c r="G124" s="12">
        <v>0</v>
      </c>
      <c r="H124" s="12">
        <v>232544.23</v>
      </c>
      <c r="I124" s="12">
        <v>0</v>
      </c>
      <c r="J124" s="12">
        <v>0</v>
      </c>
      <c r="K124" s="12">
        <f t="shared" si="12"/>
        <v>186693.77</v>
      </c>
      <c r="L124" s="12">
        <f t="shared" si="13"/>
        <v>1134293.77</v>
      </c>
      <c r="M124" s="12">
        <f t="shared" si="14"/>
        <v>55.46830917044734</v>
      </c>
      <c r="N124" s="12">
        <f t="shared" si="15"/>
        <v>1134293.77</v>
      </c>
      <c r="O124" s="12">
        <f t="shared" si="16"/>
        <v>186693.77</v>
      </c>
      <c r="P124" s="12">
        <f t="shared" si="17"/>
        <v>55.46830917044734</v>
      </c>
    </row>
    <row r="125" spans="1:16" ht="25.5">
      <c r="A125" s="4" t="s">
        <v>312</v>
      </c>
      <c r="B125" s="5" t="s">
        <v>130</v>
      </c>
      <c r="C125" s="6">
        <v>830000</v>
      </c>
      <c r="D125" s="6">
        <v>1030000</v>
      </c>
      <c r="E125" s="6">
        <v>338000</v>
      </c>
      <c r="F125" s="6">
        <v>230544.23</v>
      </c>
      <c r="G125" s="6">
        <v>0</v>
      </c>
      <c r="H125" s="6">
        <v>230544.23</v>
      </c>
      <c r="I125" s="6">
        <v>0</v>
      </c>
      <c r="J125" s="6">
        <v>0</v>
      </c>
      <c r="K125" s="6">
        <f t="shared" si="12"/>
        <v>107455.76999999999</v>
      </c>
      <c r="L125" s="6">
        <f t="shared" si="13"/>
        <v>799455.77</v>
      </c>
      <c r="M125" s="6">
        <f t="shared" si="14"/>
        <v>68.20835207100592</v>
      </c>
      <c r="N125" s="6">
        <f t="shared" si="15"/>
        <v>799455.77</v>
      </c>
      <c r="O125" s="6">
        <f t="shared" si="16"/>
        <v>107455.76999999999</v>
      </c>
      <c r="P125" s="6">
        <f t="shared" si="17"/>
        <v>68.20835207100592</v>
      </c>
    </row>
    <row r="126" spans="1:16" ht="38.25">
      <c r="A126" s="4" t="s">
        <v>313</v>
      </c>
      <c r="B126" s="5" t="s">
        <v>131</v>
      </c>
      <c r="C126" s="6">
        <v>304400</v>
      </c>
      <c r="D126" s="6">
        <v>336838</v>
      </c>
      <c r="E126" s="6">
        <v>81238</v>
      </c>
      <c r="F126" s="6">
        <v>2000</v>
      </c>
      <c r="G126" s="6">
        <v>0</v>
      </c>
      <c r="H126" s="6">
        <v>2000</v>
      </c>
      <c r="I126" s="6">
        <v>0</v>
      </c>
      <c r="J126" s="6">
        <v>0</v>
      </c>
      <c r="K126" s="6">
        <f t="shared" si="12"/>
        <v>79238</v>
      </c>
      <c r="L126" s="6">
        <f t="shared" si="13"/>
        <v>334838</v>
      </c>
      <c r="M126" s="6">
        <f t="shared" si="14"/>
        <v>2.461902065535833</v>
      </c>
      <c r="N126" s="6">
        <f t="shared" si="15"/>
        <v>334838</v>
      </c>
      <c r="O126" s="6">
        <f t="shared" si="16"/>
        <v>79238</v>
      </c>
      <c r="P126" s="6">
        <f t="shared" si="17"/>
        <v>2.461902065535833</v>
      </c>
    </row>
    <row r="127" spans="1:16" ht="12.75">
      <c r="A127" s="10" t="s">
        <v>93</v>
      </c>
      <c r="B127" s="11" t="s">
        <v>94</v>
      </c>
      <c r="C127" s="12">
        <v>32071800</v>
      </c>
      <c r="D127" s="12">
        <v>34405363</v>
      </c>
      <c r="E127" s="12">
        <v>5689251.833333335</v>
      </c>
      <c r="F127" s="12">
        <v>409960.83</v>
      </c>
      <c r="G127" s="12">
        <v>0</v>
      </c>
      <c r="H127" s="12">
        <v>879654.97</v>
      </c>
      <c r="I127" s="12">
        <v>100000</v>
      </c>
      <c r="J127" s="12">
        <v>120604.16</v>
      </c>
      <c r="K127" s="12">
        <f t="shared" si="12"/>
        <v>5279291.003333335</v>
      </c>
      <c r="L127" s="12">
        <f t="shared" si="13"/>
        <v>33995402.17</v>
      </c>
      <c r="M127" s="12">
        <f t="shared" si="14"/>
        <v>7.205882987953512</v>
      </c>
      <c r="N127" s="12">
        <f t="shared" si="15"/>
        <v>33525708.03</v>
      </c>
      <c r="O127" s="12">
        <f t="shared" si="16"/>
        <v>4809596.863333335</v>
      </c>
      <c r="P127" s="12">
        <f t="shared" si="17"/>
        <v>15.461698581280938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2017-02-20T12:29:46Z</dcterms:modified>
  <cp:category/>
  <cp:version/>
  <cp:contentType/>
  <cp:contentStatus/>
</cp:coreProperties>
</file>